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世田谷区" sheetId="2" r:id="rId2"/>
    <sheet name="世田谷区(2)" sheetId="3" r:id="rId3"/>
  </sheets>
  <externalReferences>
    <externalReference r:id="rId6"/>
  </externalReferences>
  <definedNames>
    <definedName name="_xlnm.Print_Area" localSheetId="1">'世田谷区'!$A:$X</definedName>
    <definedName name="_xlnm.Print_Area" localSheetId="2">'世田谷区(2)'!$A:$X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comments3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<sst xmlns="http://schemas.openxmlformats.org/spreadsheetml/2006/main" count="621" uniqueCount="133">
  <si>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</si>
  <si>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</si>
  <si>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</si>
  <si>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</si>
  <si>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</si>
  <si>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</si>
  <si>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</si>
  <si>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</si>
  <si>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</si>
  <si>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</si>
  <si>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</si>
  <si>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</si>
  <si>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世田谷区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</si>
  <si>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</si>
  <si>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</si>
  <si>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</si>
  <si>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</si>
  <si>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</si>
  <si>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</si>
  <si>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</si>
  <si>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</si>
  <si>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</si>
  <si>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</si>
  <si>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世田谷区</t>
  </si>
  <si>
    <t>掛け率</t>
  </si>
  <si>
    <t>朝日</t>
  </si>
  <si>
    <t>毎日</t>
  </si>
  <si>
    <t>読売</t>
  </si>
  <si>
    <t>産経</t>
  </si>
  <si>
    <t>東京</t>
  </si>
  <si>
    <t>日経</t>
  </si>
  <si>
    <t>池尻三軒</t>
  </si>
  <si>
    <t>上北沢　</t>
  </si>
  <si>
    <t>下北沢　</t>
  </si>
  <si>
    <t>経堂下高</t>
  </si>
  <si>
    <t>三軒茶屋</t>
  </si>
  <si>
    <t xml:space="preserve">   </t>
  </si>
  <si>
    <t>茶屋　　</t>
  </si>
  <si>
    <t>　　　　</t>
  </si>
  <si>
    <t>井戸　　</t>
  </si>
  <si>
    <t>三宿　　</t>
  </si>
  <si>
    <t>明大前　</t>
  </si>
  <si>
    <t>烏山　　</t>
  </si>
  <si>
    <t>豪徳寺　</t>
  </si>
  <si>
    <t>三宿池尻</t>
  </si>
  <si>
    <t>下馬　　</t>
  </si>
  <si>
    <t>高井戸　</t>
  </si>
  <si>
    <t>・太子堂</t>
  </si>
  <si>
    <t>成城　　</t>
  </si>
  <si>
    <t>千歳船橋</t>
  </si>
  <si>
    <t>世田谷　</t>
  </si>
  <si>
    <t>駒沢　　</t>
  </si>
  <si>
    <t>桜新町　</t>
  </si>
  <si>
    <t>祖師谷　</t>
  </si>
  <si>
    <t>八幡山桜</t>
  </si>
  <si>
    <t>駒沢公園</t>
  </si>
  <si>
    <t>駒沢大学</t>
  </si>
  <si>
    <t>経堂　　</t>
  </si>
  <si>
    <t>上水　　</t>
  </si>
  <si>
    <t>深沢　　</t>
  </si>
  <si>
    <t>瀬田　　</t>
  </si>
  <si>
    <t>Ｎ経堂　</t>
  </si>
  <si>
    <t>成城南　</t>
  </si>
  <si>
    <t>Ａ下馬　</t>
  </si>
  <si>
    <t>奥沢　　</t>
  </si>
  <si>
    <t>二子玉川</t>
  </si>
  <si>
    <t>上野毛　</t>
  </si>
  <si>
    <t>Ｔ下北沢</t>
  </si>
  <si>
    <t>砧　　　</t>
  </si>
  <si>
    <t>Ａ下北沢</t>
  </si>
  <si>
    <t>Ａ池尻三</t>
  </si>
  <si>
    <t>軒茶屋　</t>
  </si>
  <si>
    <t>Ｔ豪徳寺</t>
  </si>
  <si>
    <t>代田橋梅</t>
  </si>
  <si>
    <t>Ａ千歳船</t>
  </si>
  <si>
    <t>ヶ丘　　</t>
  </si>
  <si>
    <t>橋　　　</t>
  </si>
  <si>
    <t>等々力　</t>
  </si>
  <si>
    <t>Ｔ高井戸</t>
  </si>
  <si>
    <t>南烏山　</t>
  </si>
  <si>
    <t>Ａ桜上水</t>
  </si>
  <si>
    <t>Ａ瀬田　</t>
  </si>
  <si>
    <t>自由ヶ丘</t>
  </si>
  <si>
    <t>Ｔ駒沢大</t>
  </si>
  <si>
    <t>下馬池尻</t>
  </si>
  <si>
    <t>Ａ用賀　</t>
  </si>
  <si>
    <t>Ａ成城　</t>
  </si>
  <si>
    <t>学　　　</t>
  </si>
  <si>
    <t>Ｎ三軒茶</t>
  </si>
  <si>
    <t>Ａ二子玉</t>
  </si>
  <si>
    <t>Ａ北烏山</t>
  </si>
  <si>
    <t>屋　　　</t>
  </si>
  <si>
    <t>川　　　</t>
  </si>
  <si>
    <t>Ｎ三宿池</t>
  </si>
  <si>
    <t>Ａ三宿　</t>
  </si>
  <si>
    <t>Ａ烏山　</t>
  </si>
  <si>
    <t>尻　　　</t>
  </si>
  <si>
    <t>Ｎ二子玉</t>
  </si>
  <si>
    <t>Ｍ成城　</t>
  </si>
  <si>
    <t>Ａ祖師谷</t>
  </si>
  <si>
    <t>赤堤　　</t>
  </si>
  <si>
    <t>Ｎ下北沢</t>
  </si>
  <si>
    <t>Ｍ祖師谷</t>
  </si>
  <si>
    <t>北烏山　</t>
  </si>
  <si>
    <t>Ｎ自由ヶ</t>
  </si>
  <si>
    <t>Ａ若林　</t>
  </si>
  <si>
    <t>丘　　　</t>
  </si>
  <si>
    <t>Ｔ奥沢　</t>
  </si>
  <si>
    <t>Ａ大蔵　</t>
  </si>
  <si>
    <t>Ａ成城南</t>
  </si>
  <si>
    <t>橋北部　</t>
  </si>
  <si>
    <t>小計</t>
  </si>
  <si>
    <t>合計</t>
  </si>
  <si>
    <t>合　　　　　　　計</t>
  </si>
  <si>
    <t>（</t>
  </si>
  <si>
    <t>）</t>
  </si>
  <si>
    <t>毎日</t>
  </si>
  <si>
    <t>Ａ烏山中</t>
  </si>
  <si>
    <t>央　　　</t>
  </si>
  <si>
    <t>梅ヶ丘　</t>
  </si>
  <si>
    <t>桜上水　</t>
  </si>
  <si>
    <t>Ｍ上北沢</t>
  </si>
  <si>
    <t>用賀　　</t>
  </si>
  <si>
    <t>Ｍ明大前</t>
  </si>
  <si>
    <t>若林　　</t>
  </si>
  <si>
    <t>Ａ経堂　</t>
  </si>
  <si>
    <t>大蔵　　</t>
  </si>
  <si>
    <t>北部　　</t>
  </si>
  <si>
    <t>烏山中央</t>
  </si>
  <si>
    <t>合計</t>
  </si>
  <si>
    <t>（</t>
  </si>
  <si>
    <t>）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</si>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</sst>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179" fontId="25" fillId="0" borderId="32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  <xf numFmtId="38" fontId="23" fillId="0" borderId="25" xfId="51" applyFont="1" applyBorder="1" applyAlignment="1" applyProtection="1">
      <alignment/>
      <protection/>
    </xf>
    <xf numFmtId="0" fontId="24" fillId="0" borderId="32" xfId="0" applyFont="1" applyBorder="1" applyAlignment="1" applyProtection="1">
      <alignment/>
      <protection/>
    </xf>
    <xf numFmtId="0" fontId="24" fillId="0" borderId="31" xfId="0" applyFont="1" applyBorder="1" applyAlignment="1" applyProtection="1">
      <alignment/>
      <protection/>
    </xf>
    <xf numFmtId="177" fontId="25" fillId="0" borderId="25" xfId="0" applyNumberFormat="1" applyFont="1" applyBorder="1" applyAlignment="1" applyProtection="1">
      <alignment horizontal="center"/>
      <protection/>
    </xf>
    <xf numFmtId="177" fontId="26" fillId="0" borderId="32" xfId="0" applyNumberFormat="1" applyFont="1" applyBorder="1" applyAlignment="1" applyProtection="1">
      <alignment horizontal="center"/>
      <protection/>
    </xf>
    <xf numFmtId="177" fontId="26" fillId="0" borderId="31" xfId="0" applyNumberFormat="1" applyFont="1" applyBorder="1" applyAlignment="1" applyProtection="1">
      <alignment horizontal="center"/>
      <protection/>
    </xf>
    <xf numFmtId="0" fontId="23" fillId="0" borderId="25" xfId="0" applyFont="1" applyBorder="1" applyAlignment="1" applyProtection="1">
      <alignment/>
      <protection/>
    </xf>
    <xf numFmtId="0" fontId="23" fillId="0" borderId="32" xfId="0" applyFont="1" applyBorder="1" applyAlignment="1" applyProtection="1">
      <alignment/>
      <protection/>
    </xf>
    <xf numFmtId="0" fontId="23" fillId="0" borderId="31" xfId="0" applyFont="1" applyBorder="1" applyAlignment="1" applyProtection="1">
      <alignment/>
      <protection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世田谷区"/>
      <sheetName val="世田谷区(2)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'世田谷区(2)'!C44</f>
        <v>67450</v>
      </c>
      <c r="D6" s="18">
        <f>'世田谷区(2)'!D44</f>
        <v>0</v>
      </c>
      <c r="E6" s="17">
        <f>'世田谷区(2)'!G44</f>
        <v>13200</v>
      </c>
      <c r="F6" s="18">
        <f>'世田谷区(2)'!H44</f>
        <v>0</v>
      </c>
      <c r="G6" s="17">
        <f>'世田谷区(2)'!K44</f>
        <v>49000</v>
      </c>
      <c r="H6" s="18">
        <f>'世田谷区(2)'!L44</f>
        <v>0</v>
      </c>
      <c r="I6" s="17">
        <f>'世田谷区(2)'!O44</f>
        <v>12150</v>
      </c>
      <c r="J6" s="18">
        <f>'世田谷区(2)'!P44</f>
        <v>0</v>
      </c>
      <c r="K6" s="17">
        <f>'世田谷区(2)'!S44</f>
        <v>12950</v>
      </c>
      <c r="L6" s="18">
        <f>'世田谷区(2)'!T44</f>
        <v>0</v>
      </c>
      <c r="M6" s="17">
        <f>'世田谷区(2)'!W44</f>
        <v>50900</v>
      </c>
      <c r="N6" s="18">
        <f>'世田谷区(2)'!X44</f>
        <v>0</v>
      </c>
      <c r="O6" s="17"/>
      <c r="P6" s="19"/>
      <c r="Q6" s="20">
        <f>SUMIF($C$5:$P$5,$C$5,C6:P6)</f>
        <v>205650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67450</v>
      </c>
      <c r="D8" s="33">
        <f>SUM(D6:D6)</f>
        <v>0</v>
      </c>
      <c r="E8" s="32">
        <f>SUM(E6:E6)</f>
        <v>13200</v>
      </c>
      <c r="F8" s="33">
        <f>SUM(F6:F6)</f>
        <v>0</v>
      </c>
      <c r="G8" s="32">
        <f>SUM(G6:G6)</f>
        <v>49000</v>
      </c>
      <c r="H8" s="33">
        <f>SUM(H6:H6)</f>
        <v>0</v>
      </c>
      <c r="I8" s="32">
        <f>SUM(I6:I6)</f>
        <v>12150</v>
      </c>
      <c r="J8" s="33">
        <f>SUM(J6:J6)</f>
        <v>0</v>
      </c>
      <c r="K8" s="32">
        <f>SUM(K6:K6)</f>
        <v>12950</v>
      </c>
      <c r="L8" s="33">
        <f>SUM(L6:L6)</f>
        <v>0</v>
      </c>
      <c r="M8" s="32">
        <f>SUM(M6:M6)</f>
        <v>50900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205650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世田谷区'!A1" display="'世田谷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SUM('世田谷区:世田谷区(2)'!Q3)</f>
        <v>0</v>
      </c>
      <c r="N3" s="54"/>
      <c r="O3" s="55"/>
      <c r="P3" s="56" t="s">
        <v>21</v>
      </c>
      <c r="Q3" s="57">
        <f>O46</f>
        <v>0</v>
      </c>
      <c r="R3" s="58">
        <f>'世田谷区(2)'!Q3</f>
        <v>0</v>
      </c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112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1750</v>
      </c>
      <c r="D6" s="76"/>
      <c r="E6" s="73">
        <v>1</v>
      </c>
      <c r="F6" s="74" t="s">
        <v>32</v>
      </c>
      <c r="G6" s="75">
        <v>500</v>
      </c>
      <c r="H6" s="76"/>
      <c r="I6" s="73">
        <v>1</v>
      </c>
      <c r="J6" s="74" t="s">
        <v>33</v>
      </c>
      <c r="K6" s="75">
        <v>2750</v>
      </c>
      <c r="L6" s="76"/>
      <c r="M6" s="73">
        <v>1</v>
      </c>
      <c r="N6" s="74" t="s">
        <v>34</v>
      </c>
      <c r="O6" s="75">
        <v>1350</v>
      </c>
      <c r="P6" s="76"/>
      <c r="Q6" s="73">
        <v>1</v>
      </c>
      <c r="R6" s="74" t="s">
        <v>33</v>
      </c>
      <c r="S6" s="75">
        <v>1300</v>
      </c>
      <c r="T6" s="76"/>
      <c r="U6" s="73">
        <v>1</v>
      </c>
      <c r="V6" s="74" t="s">
        <v>35</v>
      </c>
      <c r="W6" s="75">
        <v>4900</v>
      </c>
      <c r="X6" s="76"/>
      <c r="AA6" s="77">
        <v>1121001</v>
      </c>
      <c r="AB6" s="77">
        <v>1122001</v>
      </c>
      <c r="AC6" s="77">
        <v>1123001</v>
      </c>
      <c r="AD6" s="77">
        <v>1124001</v>
      </c>
      <c r="AE6" s="77">
        <v>1125001</v>
      </c>
      <c r="AF6" s="77">
        <v>1126001</v>
      </c>
    </row>
    <row r="7" spans="1:32" s="9" customFormat="1" ht="15" customHeight="1">
      <c r="A7" s="78" t="s">
        <v>36</v>
      </c>
      <c r="B7" s="79" t="s">
        <v>37</v>
      </c>
      <c r="C7" s="80">
        <v>0</v>
      </c>
      <c r="D7" s="81"/>
      <c r="E7" s="78" t="s">
        <v>36</v>
      </c>
      <c r="F7" s="79" t="s">
        <v>38</v>
      </c>
      <c r="G7" s="80">
        <v>0</v>
      </c>
      <c r="H7" s="81"/>
      <c r="I7" s="78" t="s">
        <v>36</v>
      </c>
      <c r="J7" s="79" t="s">
        <v>38</v>
      </c>
      <c r="K7" s="80">
        <v>0</v>
      </c>
      <c r="L7" s="81"/>
      <c r="M7" s="78" t="s">
        <v>36</v>
      </c>
      <c r="N7" s="79" t="s">
        <v>39</v>
      </c>
      <c r="O7" s="80">
        <v>0</v>
      </c>
      <c r="P7" s="81"/>
      <c r="Q7" s="78" t="s">
        <v>36</v>
      </c>
      <c r="R7" s="79" t="s">
        <v>38</v>
      </c>
      <c r="S7" s="80">
        <v>0</v>
      </c>
      <c r="T7" s="81"/>
      <c r="U7" s="78" t="s">
        <v>36</v>
      </c>
      <c r="V7" s="79" t="s">
        <v>38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40</v>
      </c>
      <c r="C8" s="75">
        <v>2350</v>
      </c>
      <c r="D8" s="76"/>
      <c r="E8" s="73">
        <v>2</v>
      </c>
      <c r="F8" s="74" t="s">
        <v>41</v>
      </c>
      <c r="G8" s="75">
        <v>200</v>
      </c>
      <c r="H8" s="76"/>
      <c r="I8" s="73">
        <v>2</v>
      </c>
      <c r="J8" s="74" t="s">
        <v>34</v>
      </c>
      <c r="K8" s="75">
        <v>2850</v>
      </c>
      <c r="L8" s="76"/>
      <c r="M8" s="73">
        <v>2</v>
      </c>
      <c r="N8" s="74" t="s">
        <v>42</v>
      </c>
      <c r="O8" s="75">
        <v>1550</v>
      </c>
      <c r="P8" s="76"/>
      <c r="Q8" s="73">
        <v>2</v>
      </c>
      <c r="R8" s="74" t="s">
        <v>43</v>
      </c>
      <c r="S8" s="75">
        <v>1050</v>
      </c>
      <c r="T8" s="76"/>
      <c r="U8" s="73">
        <v>2</v>
      </c>
      <c r="V8" s="74" t="s">
        <v>44</v>
      </c>
      <c r="W8" s="75">
        <v>3800</v>
      </c>
      <c r="X8" s="76"/>
      <c r="AA8" s="77">
        <v>1121002</v>
      </c>
      <c r="AB8" s="77">
        <v>1122002</v>
      </c>
      <c r="AC8" s="77">
        <v>1123002</v>
      </c>
      <c r="AD8" s="77">
        <v>1124002</v>
      </c>
      <c r="AE8" s="77">
        <v>1125002</v>
      </c>
      <c r="AF8" s="77">
        <v>1126002</v>
      </c>
    </row>
    <row r="9" spans="1:32" s="9" customFormat="1" ht="15" customHeight="1">
      <c r="A9" s="78" t="s">
        <v>36</v>
      </c>
      <c r="B9" s="79" t="s">
        <v>38</v>
      </c>
      <c r="C9" s="80">
        <v>0</v>
      </c>
      <c r="D9" s="81"/>
      <c r="E9" s="78" t="s">
        <v>36</v>
      </c>
      <c r="F9" s="79" t="s">
        <v>38</v>
      </c>
      <c r="G9" s="80">
        <v>0</v>
      </c>
      <c r="H9" s="81"/>
      <c r="I9" s="78" t="s">
        <v>36</v>
      </c>
      <c r="J9" s="79" t="s">
        <v>39</v>
      </c>
      <c r="K9" s="80">
        <v>0</v>
      </c>
      <c r="L9" s="81"/>
      <c r="M9" s="78" t="s">
        <v>36</v>
      </c>
      <c r="N9" s="79" t="s">
        <v>38</v>
      </c>
      <c r="O9" s="80">
        <v>0</v>
      </c>
      <c r="P9" s="81"/>
      <c r="Q9" s="78" t="s">
        <v>36</v>
      </c>
      <c r="R9" s="79" t="s">
        <v>38</v>
      </c>
      <c r="S9" s="80">
        <v>0</v>
      </c>
      <c r="T9" s="81"/>
      <c r="U9" s="78" t="s">
        <v>36</v>
      </c>
      <c r="V9" s="79" t="s">
        <v>38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4</v>
      </c>
      <c r="B10" s="74" t="s">
        <v>45</v>
      </c>
      <c r="C10" s="75">
        <v>1800</v>
      </c>
      <c r="D10" s="76"/>
      <c r="E10" s="73">
        <v>4</v>
      </c>
      <c r="F10" s="74" t="s">
        <v>42</v>
      </c>
      <c r="G10" s="75">
        <v>2050</v>
      </c>
      <c r="H10" s="76"/>
      <c r="I10" s="73">
        <v>4</v>
      </c>
      <c r="J10" s="74" t="s">
        <v>42</v>
      </c>
      <c r="K10" s="75">
        <v>3100</v>
      </c>
      <c r="L10" s="76"/>
      <c r="M10" s="73">
        <v>3</v>
      </c>
      <c r="N10" s="74" t="s">
        <v>35</v>
      </c>
      <c r="O10" s="75">
        <v>2150</v>
      </c>
      <c r="P10" s="76"/>
      <c r="Q10" s="73">
        <v>3</v>
      </c>
      <c r="R10" s="74" t="s">
        <v>46</v>
      </c>
      <c r="S10" s="75">
        <v>1000</v>
      </c>
      <c r="T10" s="76"/>
      <c r="U10" s="73">
        <v>3</v>
      </c>
      <c r="V10" s="74" t="s">
        <v>41</v>
      </c>
      <c r="W10" s="75">
        <v>4000</v>
      </c>
      <c r="X10" s="76"/>
      <c r="AA10" s="77">
        <v>1121004</v>
      </c>
      <c r="AB10" s="77">
        <v>1122004</v>
      </c>
      <c r="AC10" s="77">
        <v>1123004</v>
      </c>
      <c r="AD10" s="77">
        <v>1124003</v>
      </c>
      <c r="AE10" s="77">
        <v>1125003</v>
      </c>
      <c r="AF10" s="77">
        <v>1126003</v>
      </c>
    </row>
    <row r="11" spans="1:32" s="9" customFormat="1" ht="15" customHeight="1">
      <c r="A11" s="78" t="s">
        <v>36</v>
      </c>
      <c r="B11" s="79" t="s">
        <v>38</v>
      </c>
      <c r="C11" s="80">
        <v>0</v>
      </c>
      <c r="D11" s="81"/>
      <c r="E11" s="78" t="s">
        <v>36</v>
      </c>
      <c r="F11" s="79" t="s">
        <v>38</v>
      </c>
      <c r="G11" s="80">
        <v>0</v>
      </c>
      <c r="H11" s="81"/>
      <c r="I11" s="78" t="s">
        <v>36</v>
      </c>
      <c r="J11" s="79" t="s">
        <v>38</v>
      </c>
      <c r="K11" s="80">
        <v>0</v>
      </c>
      <c r="L11" s="81"/>
      <c r="M11" s="78" t="s">
        <v>36</v>
      </c>
      <c r="N11" s="79" t="s">
        <v>47</v>
      </c>
      <c r="O11" s="80">
        <v>0</v>
      </c>
      <c r="P11" s="81"/>
      <c r="Q11" s="78" t="s">
        <v>36</v>
      </c>
      <c r="R11" s="79" t="s">
        <v>38</v>
      </c>
      <c r="S11" s="80">
        <v>0</v>
      </c>
      <c r="T11" s="81"/>
      <c r="U11" s="78" t="s">
        <v>36</v>
      </c>
      <c r="V11" s="79" t="s">
        <v>38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5</v>
      </c>
      <c r="B12" s="74" t="s">
        <v>33</v>
      </c>
      <c r="C12" s="75">
        <v>2850</v>
      </c>
      <c r="D12" s="76"/>
      <c r="E12" s="73">
        <v>5</v>
      </c>
      <c r="F12" s="74" t="s">
        <v>48</v>
      </c>
      <c r="G12" s="75">
        <v>2400</v>
      </c>
      <c r="H12" s="76"/>
      <c r="I12" s="73">
        <v>5</v>
      </c>
      <c r="J12" s="74" t="s">
        <v>49</v>
      </c>
      <c r="K12" s="75">
        <v>3100</v>
      </c>
      <c r="L12" s="76"/>
      <c r="M12" s="73">
        <v>4</v>
      </c>
      <c r="N12" s="74" t="s">
        <v>50</v>
      </c>
      <c r="O12" s="75">
        <v>1750</v>
      </c>
      <c r="P12" s="76"/>
      <c r="Q12" s="73">
        <v>4</v>
      </c>
      <c r="R12" s="74" t="s">
        <v>35</v>
      </c>
      <c r="S12" s="75">
        <v>1050</v>
      </c>
      <c r="T12" s="76"/>
      <c r="U12" s="73">
        <v>4</v>
      </c>
      <c r="V12" s="74" t="s">
        <v>51</v>
      </c>
      <c r="W12" s="75">
        <v>4000</v>
      </c>
      <c r="X12" s="76"/>
      <c r="AA12" s="77">
        <v>1121005</v>
      </c>
      <c r="AB12" s="77">
        <v>1122005</v>
      </c>
      <c r="AC12" s="77">
        <v>1123005</v>
      </c>
      <c r="AD12" s="77">
        <v>1124004</v>
      </c>
      <c r="AE12" s="77">
        <v>1125004</v>
      </c>
      <c r="AF12" s="77">
        <v>1126004</v>
      </c>
    </row>
    <row r="13" spans="1:32" s="9" customFormat="1" ht="15" customHeight="1">
      <c r="A13" s="78" t="s">
        <v>36</v>
      </c>
      <c r="B13" s="79" t="s">
        <v>38</v>
      </c>
      <c r="C13" s="80">
        <v>0</v>
      </c>
      <c r="D13" s="81"/>
      <c r="E13" s="78" t="s">
        <v>36</v>
      </c>
      <c r="F13" s="79" t="s">
        <v>38</v>
      </c>
      <c r="G13" s="80">
        <v>0</v>
      </c>
      <c r="H13" s="81"/>
      <c r="I13" s="78" t="s">
        <v>36</v>
      </c>
      <c r="J13" s="79" t="s">
        <v>38</v>
      </c>
      <c r="K13" s="80">
        <v>0</v>
      </c>
      <c r="L13" s="81"/>
      <c r="M13" s="78" t="s">
        <v>36</v>
      </c>
      <c r="N13" s="79" t="s">
        <v>38</v>
      </c>
      <c r="O13" s="80">
        <v>0</v>
      </c>
      <c r="P13" s="81"/>
      <c r="Q13" s="78" t="s">
        <v>36</v>
      </c>
      <c r="R13" s="79" t="s">
        <v>38</v>
      </c>
      <c r="S13" s="80">
        <v>0</v>
      </c>
      <c r="T13" s="81"/>
      <c r="U13" s="78" t="s">
        <v>36</v>
      </c>
      <c r="V13" s="79" t="s">
        <v>38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6</v>
      </c>
      <c r="B14" s="74" t="s">
        <v>52</v>
      </c>
      <c r="C14" s="75">
        <v>2200</v>
      </c>
      <c r="D14" s="76"/>
      <c r="E14" s="73">
        <v>6</v>
      </c>
      <c r="F14" s="74" t="s">
        <v>53</v>
      </c>
      <c r="G14" s="75">
        <v>1050</v>
      </c>
      <c r="H14" s="76"/>
      <c r="I14" s="73">
        <v>6</v>
      </c>
      <c r="J14" s="74" t="s">
        <v>54</v>
      </c>
      <c r="K14" s="75">
        <v>2750</v>
      </c>
      <c r="L14" s="76"/>
      <c r="M14" s="73">
        <v>5</v>
      </c>
      <c r="N14" s="74" t="s">
        <v>55</v>
      </c>
      <c r="O14" s="75">
        <v>2700</v>
      </c>
      <c r="P14" s="76"/>
      <c r="Q14" s="73">
        <v>5</v>
      </c>
      <c r="R14" s="74" t="s">
        <v>56</v>
      </c>
      <c r="S14" s="75">
        <v>1250</v>
      </c>
      <c r="T14" s="76"/>
      <c r="U14" s="73">
        <v>5</v>
      </c>
      <c r="V14" s="74" t="s">
        <v>57</v>
      </c>
      <c r="W14" s="75">
        <v>4900</v>
      </c>
      <c r="X14" s="76"/>
      <c r="AA14" s="77">
        <v>1121006</v>
      </c>
      <c r="AB14" s="77">
        <v>1122006</v>
      </c>
      <c r="AC14" s="77">
        <v>1123006</v>
      </c>
      <c r="AD14" s="77">
        <v>1124005</v>
      </c>
      <c r="AE14" s="77">
        <v>1125005</v>
      </c>
      <c r="AF14" s="77">
        <v>1126005</v>
      </c>
    </row>
    <row r="15" spans="1:32" s="9" customFormat="1" ht="15" customHeight="1">
      <c r="A15" s="78" t="s">
        <v>36</v>
      </c>
      <c r="B15" s="79" t="s">
        <v>38</v>
      </c>
      <c r="C15" s="80">
        <v>0</v>
      </c>
      <c r="D15" s="81"/>
      <c r="E15" s="78" t="s">
        <v>36</v>
      </c>
      <c r="F15" s="79" t="s">
        <v>38</v>
      </c>
      <c r="G15" s="80">
        <v>0</v>
      </c>
      <c r="H15" s="81"/>
      <c r="I15" s="78" t="s">
        <v>36</v>
      </c>
      <c r="J15" s="79" t="s">
        <v>58</v>
      </c>
      <c r="K15" s="80">
        <v>0</v>
      </c>
      <c r="L15" s="81"/>
      <c r="M15" s="78" t="s">
        <v>36</v>
      </c>
      <c r="N15" s="79" t="s">
        <v>59</v>
      </c>
      <c r="O15" s="80">
        <v>0</v>
      </c>
      <c r="P15" s="81"/>
      <c r="Q15" s="78" t="s">
        <v>36</v>
      </c>
      <c r="R15" s="79" t="s">
        <v>38</v>
      </c>
      <c r="S15" s="80">
        <v>0</v>
      </c>
      <c r="T15" s="81"/>
      <c r="U15" s="78" t="s">
        <v>36</v>
      </c>
      <c r="V15" s="79" t="s">
        <v>38</v>
      </c>
      <c r="W15" s="80">
        <v>0</v>
      </c>
      <c r="X15" s="81"/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7</v>
      </c>
      <c r="B16" s="74" t="s">
        <v>60</v>
      </c>
      <c r="C16" s="75">
        <v>2000</v>
      </c>
      <c r="D16" s="76"/>
      <c r="E16" s="73">
        <v>7</v>
      </c>
      <c r="F16" s="74" t="s">
        <v>61</v>
      </c>
      <c r="G16" s="75">
        <v>750</v>
      </c>
      <c r="H16" s="76"/>
      <c r="I16" s="73">
        <v>7</v>
      </c>
      <c r="J16" s="74" t="s">
        <v>62</v>
      </c>
      <c r="K16" s="75">
        <v>2600</v>
      </c>
      <c r="L16" s="76"/>
      <c r="M16" s="73">
        <v>6</v>
      </c>
      <c r="N16" s="74" t="s">
        <v>63</v>
      </c>
      <c r="O16" s="75">
        <v>150</v>
      </c>
      <c r="P16" s="76"/>
      <c r="Q16" s="73">
        <v>6</v>
      </c>
      <c r="R16" s="74" t="s">
        <v>64</v>
      </c>
      <c r="S16" s="75">
        <v>950</v>
      </c>
      <c r="T16" s="76"/>
      <c r="U16" s="73">
        <v>6</v>
      </c>
      <c r="V16" s="74" t="s">
        <v>65</v>
      </c>
      <c r="W16" s="75">
        <v>4800</v>
      </c>
      <c r="X16" s="76"/>
      <c r="AA16" s="77">
        <v>1121007</v>
      </c>
      <c r="AB16" s="77">
        <v>1122007</v>
      </c>
      <c r="AC16" s="77">
        <v>1123007</v>
      </c>
      <c r="AD16" s="77">
        <v>1124006</v>
      </c>
      <c r="AE16" s="77">
        <v>1125006</v>
      </c>
      <c r="AF16" s="77">
        <v>1126006</v>
      </c>
    </row>
    <row r="17" spans="1:32" s="9" customFormat="1" ht="15" customHeight="1">
      <c r="A17" s="78" t="s">
        <v>36</v>
      </c>
      <c r="B17" s="79" t="s">
        <v>38</v>
      </c>
      <c r="C17" s="80">
        <v>0</v>
      </c>
      <c r="D17" s="81"/>
      <c r="E17" s="78" t="s">
        <v>36</v>
      </c>
      <c r="F17" s="79" t="s">
        <v>38</v>
      </c>
      <c r="G17" s="80">
        <v>0</v>
      </c>
      <c r="H17" s="81"/>
      <c r="I17" s="78" t="s">
        <v>36</v>
      </c>
      <c r="J17" s="79" t="s">
        <v>38</v>
      </c>
      <c r="K17" s="80">
        <v>0</v>
      </c>
      <c r="L17" s="81"/>
      <c r="M17" s="78" t="s">
        <v>36</v>
      </c>
      <c r="N17" s="79" t="s">
        <v>38</v>
      </c>
      <c r="O17" s="80">
        <v>0</v>
      </c>
      <c r="P17" s="81"/>
      <c r="Q17" s="78" t="s">
        <v>36</v>
      </c>
      <c r="R17" s="79" t="s">
        <v>38</v>
      </c>
      <c r="S17" s="80">
        <v>0</v>
      </c>
      <c r="T17" s="81"/>
      <c r="U17" s="78" t="s">
        <v>36</v>
      </c>
      <c r="V17" s="79" t="s">
        <v>38</v>
      </c>
      <c r="W17" s="80">
        <v>0</v>
      </c>
      <c r="X17" s="81"/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8</v>
      </c>
      <c r="B18" s="74" t="s">
        <v>66</v>
      </c>
      <c r="C18" s="75">
        <v>1550</v>
      </c>
      <c r="D18" s="76"/>
      <c r="E18" s="73">
        <v>10</v>
      </c>
      <c r="F18" s="74" t="s">
        <v>67</v>
      </c>
      <c r="G18" s="75">
        <v>300</v>
      </c>
      <c r="H18" s="76"/>
      <c r="I18" s="73">
        <v>8</v>
      </c>
      <c r="J18" s="74" t="s">
        <v>68</v>
      </c>
      <c r="K18" s="75">
        <v>2950</v>
      </c>
      <c r="L18" s="76"/>
      <c r="M18" s="73">
        <v>7</v>
      </c>
      <c r="N18" s="74" t="s">
        <v>69</v>
      </c>
      <c r="O18" s="75">
        <v>350</v>
      </c>
      <c r="P18" s="76"/>
      <c r="Q18" s="73">
        <v>7</v>
      </c>
      <c r="R18" s="74" t="s">
        <v>70</v>
      </c>
      <c r="S18" s="75">
        <v>200</v>
      </c>
      <c r="T18" s="76"/>
      <c r="U18" s="73">
        <v>7</v>
      </c>
      <c r="V18" s="74" t="s">
        <v>50</v>
      </c>
      <c r="W18" s="75">
        <v>4300</v>
      </c>
      <c r="X18" s="76"/>
      <c r="AA18" s="77">
        <v>1121008</v>
      </c>
      <c r="AB18" s="77">
        <v>1122010</v>
      </c>
      <c r="AC18" s="77">
        <v>1123008</v>
      </c>
      <c r="AD18" s="77">
        <v>1124007</v>
      </c>
      <c r="AE18" s="77">
        <v>1125007</v>
      </c>
      <c r="AF18" s="77">
        <v>1126007</v>
      </c>
    </row>
    <row r="19" spans="1:32" s="9" customFormat="1" ht="15" customHeight="1">
      <c r="A19" s="78" t="s">
        <v>36</v>
      </c>
      <c r="B19" s="79" t="s">
        <v>38</v>
      </c>
      <c r="C19" s="80">
        <v>0</v>
      </c>
      <c r="D19" s="81"/>
      <c r="E19" s="78" t="s">
        <v>36</v>
      </c>
      <c r="F19" s="79" t="s">
        <v>38</v>
      </c>
      <c r="G19" s="80">
        <v>0</v>
      </c>
      <c r="H19" s="81"/>
      <c r="I19" s="78" t="s">
        <v>36</v>
      </c>
      <c r="J19" s="79" t="s">
        <v>38</v>
      </c>
      <c r="K19" s="80">
        <v>0</v>
      </c>
      <c r="L19" s="81"/>
      <c r="M19" s="78" t="s">
        <v>36</v>
      </c>
      <c r="N19" s="79" t="s">
        <v>38</v>
      </c>
      <c r="O19" s="80">
        <v>0</v>
      </c>
      <c r="P19" s="81"/>
      <c r="Q19" s="78" t="s">
        <v>36</v>
      </c>
      <c r="R19" s="79" t="s">
        <v>71</v>
      </c>
      <c r="S19" s="80">
        <v>0</v>
      </c>
      <c r="T19" s="81"/>
      <c r="U19" s="78" t="s">
        <v>36</v>
      </c>
      <c r="V19" s="79" t="s">
        <v>38</v>
      </c>
      <c r="W19" s="80">
        <v>0</v>
      </c>
      <c r="X19" s="81"/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9</v>
      </c>
      <c r="B20" s="74" t="s">
        <v>64</v>
      </c>
      <c r="C20" s="75">
        <v>3750</v>
      </c>
      <c r="D20" s="76"/>
      <c r="E20" s="73">
        <v>11</v>
      </c>
      <c r="F20" s="74" t="s">
        <v>72</v>
      </c>
      <c r="G20" s="75">
        <v>450</v>
      </c>
      <c r="H20" s="76"/>
      <c r="I20" s="73">
        <v>9</v>
      </c>
      <c r="J20" s="74" t="s">
        <v>73</v>
      </c>
      <c r="K20" s="75">
        <v>3400</v>
      </c>
      <c r="L20" s="76"/>
      <c r="M20" s="73">
        <v>8</v>
      </c>
      <c r="N20" s="74" t="s">
        <v>74</v>
      </c>
      <c r="O20" s="75">
        <v>200</v>
      </c>
      <c r="P20" s="76"/>
      <c r="Q20" s="73">
        <v>8</v>
      </c>
      <c r="R20" s="74" t="s">
        <v>63</v>
      </c>
      <c r="S20" s="75">
        <v>200</v>
      </c>
      <c r="T20" s="76"/>
      <c r="U20" s="73">
        <v>8</v>
      </c>
      <c r="V20" s="74" t="s">
        <v>33</v>
      </c>
      <c r="W20" s="75">
        <v>2100</v>
      </c>
      <c r="X20" s="76"/>
      <c r="AA20" s="77">
        <v>1121009</v>
      </c>
      <c r="AB20" s="77">
        <v>1122011</v>
      </c>
      <c r="AC20" s="77">
        <v>1123009</v>
      </c>
      <c r="AD20" s="77">
        <v>1124008</v>
      </c>
      <c r="AE20" s="77">
        <v>1125008</v>
      </c>
      <c r="AF20" s="77">
        <v>1126008</v>
      </c>
    </row>
    <row r="21" spans="1:32" s="9" customFormat="1" ht="15" customHeight="1">
      <c r="A21" s="78" t="s">
        <v>36</v>
      </c>
      <c r="B21" s="79" t="s">
        <v>38</v>
      </c>
      <c r="C21" s="80">
        <v>0</v>
      </c>
      <c r="D21" s="81"/>
      <c r="E21" s="78" t="s">
        <v>36</v>
      </c>
      <c r="F21" s="79" t="s">
        <v>38</v>
      </c>
      <c r="G21" s="80">
        <v>0</v>
      </c>
      <c r="H21" s="81"/>
      <c r="I21" s="78" t="s">
        <v>36</v>
      </c>
      <c r="J21" s="79" t="s">
        <v>75</v>
      </c>
      <c r="K21" s="80">
        <v>0</v>
      </c>
      <c r="L21" s="81"/>
      <c r="M21" s="78" t="s">
        <v>36</v>
      </c>
      <c r="N21" s="79" t="s">
        <v>76</v>
      </c>
      <c r="O21" s="80">
        <v>0</v>
      </c>
      <c r="P21" s="81"/>
      <c r="Q21" s="78" t="s">
        <v>36</v>
      </c>
      <c r="R21" s="79" t="s">
        <v>38</v>
      </c>
      <c r="S21" s="80">
        <v>0</v>
      </c>
      <c r="T21" s="81"/>
      <c r="U21" s="78" t="s">
        <v>36</v>
      </c>
      <c r="V21" s="79" t="s">
        <v>38</v>
      </c>
      <c r="W21" s="80">
        <v>0</v>
      </c>
      <c r="X21" s="81"/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</row>
    <row r="22" spans="1:32" s="9" customFormat="1" ht="15" customHeight="1">
      <c r="A22" s="73">
        <v>10</v>
      </c>
      <c r="B22" s="74" t="s">
        <v>77</v>
      </c>
      <c r="C22" s="75">
        <v>2800</v>
      </c>
      <c r="D22" s="76"/>
      <c r="E22" s="73">
        <v>12</v>
      </c>
      <c r="F22" s="74" t="s">
        <v>78</v>
      </c>
      <c r="G22" s="75">
        <v>350</v>
      </c>
      <c r="H22" s="76"/>
      <c r="I22" s="73">
        <v>10</v>
      </c>
      <c r="J22" s="74" t="s">
        <v>79</v>
      </c>
      <c r="K22" s="75">
        <v>3000</v>
      </c>
      <c r="L22" s="76"/>
      <c r="M22" s="73">
        <v>10</v>
      </c>
      <c r="N22" s="74" t="s">
        <v>80</v>
      </c>
      <c r="O22" s="75">
        <v>100</v>
      </c>
      <c r="P22" s="76"/>
      <c r="Q22" s="73">
        <v>9</v>
      </c>
      <c r="R22" s="74" t="s">
        <v>81</v>
      </c>
      <c r="S22" s="75">
        <v>150</v>
      </c>
      <c r="T22" s="76"/>
      <c r="U22" s="73">
        <v>9</v>
      </c>
      <c r="V22" s="74" t="s">
        <v>82</v>
      </c>
      <c r="W22" s="75">
        <v>4850</v>
      </c>
      <c r="X22" s="76"/>
      <c r="AA22" s="77">
        <v>1121010</v>
      </c>
      <c r="AB22" s="77">
        <v>1122012</v>
      </c>
      <c r="AC22" s="77">
        <v>1123010</v>
      </c>
      <c r="AD22" s="77">
        <v>1124010</v>
      </c>
      <c r="AE22" s="77">
        <v>1125009</v>
      </c>
      <c r="AF22" s="77">
        <v>1126009</v>
      </c>
    </row>
    <row r="23" spans="1:32" s="9" customFormat="1" ht="15" customHeight="1">
      <c r="A23" s="78" t="s">
        <v>36</v>
      </c>
      <c r="B23" s="79" t="s">
        <v>38</v>
      </c>
      <c r="C23" s="80">
        <v>0</v>
      </c>
      <c r="D23" s="81"/>
      <c r="E23" s="78" t="s">
        <v>36</v>
      </c>
      <c r="F23" s="79" t="s">
        <v>38</v>
      </c>
      <c r="G23" s="80">
        <v>0</v>
      </c>
      <c r="H23" s="81"/>
      <c r="I23" s="78" t="s">
        <v>36</v>
      </c>
      <c r="J23" s="79" t="s">
        <v>38</v>
      </c>
      <c r="K23" s="80">
        <v>0</v>
      </c>
      <c r="L23" s="81"/>
      <c r="M23" s="78" t="s">
        <v>36</v>
      </c>
      <c r="N23" s="79" t="s">
        <v>38</v>
      </c>
      <c r="O23" s="80">
        <v>0</v>
      </c>
      <c r="P23" s="81"/>
      <c r="Q23" s="78" t="s">
        <v>36</v>
      </c>
      <c r="R23" s="79" t="s">
        <v>38</v>
      </c>
      <c r="S23" s="80">
        <v>0</v>
      </c>
      <c r="T23" s="81"/>
      <c r="U23" s="78" t="s">
        <v>36</v>
      </c>
      <c r="V23" s="79" t="s">
        <v>38</v>
      </c>
      <c r="W23" s="80">
        <v>0</v>
      </c>
      <c r="X23" s="81"/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</row>
    <row r="24" spans="1:32" s="9" customFormat="1" ht="15" customHeight="1">
      <c r="A24" s="73">
        <v>11</v>
      </c>
      <c r="B24" s="74" t="s">
        <v>48</v>
      </c>
      <c r="C24" s="75">
        <v>2450</v>
      </c>
      <c r="D24" s="76"/>
      <c r="E24" s="73">
        <v>13</v>
      </c>
      <c r="F24" s="74" t="s">
        <v>83</v>
      </c>
      <c r="G24" s="75">
        <v>750</v>
      </c>
      <c r="H24" s="76"/>
      <c r="I24" s="73">
        <v>13</v>
      </c>
      <c r="J24" s="74" t="s">
        <v>84</v>
      </c>
      <c r="K24" s="75">
        <v>2150</v>
      </c>
      <c r="L24" s="76"/>
      <c r="M24" s="73">
        <v>11</v>
      </c>
      <c r="N24" s="74" t="s">
        <v>85</v>
      </c>
      <c r="O24" s="75">
        <v>300</v>
      </c>
      <c r="P24" s="76"/>
      <c r="Q24" s="73">
        <v>10</v>
      </c>
      <c r="R24" s="74" t="s">
        <v>86</v>
      </c>
      <c r="S24" s="75">
        <v>400</v>
      </c>
      <c r="T24" s="76"/>
      <c r="U24" s="73">
        <v>10</v>
      </c>
      <c r="V24" s="74" t="s">
        <v>86</v>
      </c>
      <c r="W24" s="75">
        <v>2150</v>
      </c>
      <c r="X24" s="76"/>
      <c r="AA24" s="77">
        <v>1121011</v>
      </c>
      <c r="AB24" s="77">
        <v>1122013</v>
      </c>
      <c r="AC24" s="77">
        <v>1123013</v>
      </c>
      <c r="AD24" s="77">
        <v>1124011</v>
      </c>
      <c r="AE24" s="77">
        <v>1125010</v>
      </c>
      <c r="AF24" s="77">
        <v>1126010</v>
      </c>
    </row>
    <row r="25" spans="1:32" s="9" customFormat="1" ht="15" customHeight="1">
      <c r="A25" s="78" t="s">
        <v>36</v>
      </c>
      <c r="B25" s="79" t="s">
        <v>38</v>
      </c>
      <c r="C25" s="80">
        <v>0</v>
      </c>
      <c r="D25" s="81"/>
      <c r="E25" s="78" t="s">
        <v>36</v>
      </c>
      <c r="F25" s="79" t="s">
        <v>87</v>
      </c>
      <c r="G25" s="80">
        <v>0</v>
      </c>
      <c r="H25" s="81"/>
      <c r="I25" s="78" t="s">
        <v>36</v>
      </c>
      <c r="J25" s="79" t="s">
        <v>38</v>
      </c>
      <c r="K25" s="80">
        <v>0</v>
      </c>
      <c r="L25" s="81"/>
      <c r="M25" s="78" t="s">
        <v>36</v>
      </c>
      <c r="N25" s="79" t="s">
        <v>38</v>
      </c>
      <c r="O25" s="80">
        <v>0</v>
      </c>
      <c r="P25" s="81"/>
      <c r="Q25" s="78" t="s">
        <v>36</v>
      </c>
      <c r="R25" s="79" t="s">
        <v>38</v>
      </c>
      <c r="S25" s="80">
        <v>0</v>
      </c>
      <c r="T25" s="81"/>
      <c r="U25" s="78" t="s">
        <v>36</v>
      </c>
      <c r="V25" s="79" t="s">
        <v>38</v>
      </c>
      <c r="W25" s="80">
        <v>0</v>
      </c>
      <c r="X25" s="81"/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</row>
    <row r="26" spans="1:32" s="9" customFormat="1" ht="15" customHeight="1">
      <c r="A26" s="73">
        <v>12</v>
      </c>
      <c r="B26" s="74" t="s">
        <v>59</v>
      </c>
      <c r="C26" s="75">
        <v>1250</v>
      </c>
      <c r="D26" s="76"/>
      <c r="E26" s="73">
        <v>14</v>
      </c>
      <c r="F26" s="74" t="s">
        <v>88</v>
      </c>
      <c r="G26" s="75">
        <v>900</v>
      </c>
      <c r="H26" s="76"/>
      <c r="I26" s="73">
        <v>14</v>
      </c>
      <c r="J26" s="74" t="s">
        <v>35</v>
      </c>
      <c r="K26" s="75">
        <v>3350</v>
      </c>
      <c r="L26" s="76"/>
      <c r="M26" s="73">
        <v>12</v>
      </c>
      <c r="N26" s="74" t="s">
        <v>89</v>
      </c>
      <c r="O26" s="75">
        <v>250</v>
      </c>
      <c r="P26" s="76"/>
      <c r="Q26" s="73">
        <v>11</v>
      </c>
      <c r="R26" s="74" t="s">
        <v>74</v>
      </c>
      <c r="S26" s="75">
        <v>250</v>
      </c>
      <c r="T26" s="76"/>
      <c r="U26" s="73">
        <v>11</v>
      </c>
      <c r="V26" s="74" t="s">
        <v>90</v>
      </c>
      <c r="W26" s="75">
        <v>1000</v>
      </c>
      <c r="X26" s="76"/>
      <c r="AA26" s="77">
        <v>1121012</v>
      </c>
      <c r="AB26" s="77">
        <v>1122014</v>
      </c>
      <c r="AC26" s="77">
        <v>1123014</v>
      </c>
      <c r="AD26" s="77">
        <v>1124012</v>
      </c>
      <c r="AE26" s="77">
        <v>1125011</v>
      </c>
      <c r="AF26" s="77">
        <v>1126011</v>
      </c>
    </row>
    <row r="27" spans="1:32" s="9" customFormat="1" ht="15" customHeight="1">
      <c r="A27" s="78" t="s">
        <v>36</v>
      </c>
      <c r="B27" s="79" t="s">
        <v>38</v>
      </c>
      <c r="C27" s="80">
        <v>0</v>
      </c>
      <c r="D27" s="81"/>
      <c r="E27" s="78" t="s">
        <v>36</v>
      </c>
      <c r="F27" s="79" t="s">
        <v>91</v>
      </c>
      <c r="G27" s="80">
        <v>0</v>
      </c>
      <c r="H27" s="81"/>
      <c r="I27" s="78" t="s">
        <v>36</v>
      </c>
      <c r="J27" s="79" t="s">
        <v>38</v>
      </c>
      <c r="K27" s="80">
        <v>0</v>
      </c>
      <c r="L27" s="81"/>
      <c r="M27" s="78" t="s">
        <v>36</v>
      </c>
      <c r="N27" s="79" t="s">
        <v>92</v>
      </c>
      <c r="O27" s="80">
        <v>0</v>
      </c>
      <c r="P27" s="81"/>
      <c r="Q27" s="78" t="s">
        <v>36</v>
      </c>
      <c r="R27" s="79" t="s">
        <v>76</v>
      </c>
      <c r="S27" s="80">
        <v>0</v>
      </c>
      <c r="T27" s="81"/>
      <c r="U27" s="78" t="s">
        <v>36</v>
      </c>
      <c r="V27" s="79" t="s">
        <v>38</v>
      </c>
      <c r="W27" s="80">
        <v>0</v>
      </c>
      <c r="X27" s="81"/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</row>
    <row r="28" spans="1:32" s="9" customFormat="1" ht="15" customHeight="1">
      <c r="A28" s="73">
        <v>13</v>
      </c>
      <c r="B28" s="74" t="s">
        <v>49</v>
      </c>
      <c r="C28" s="75">
        <v>2300</v>
      </c>
      <c r="D28" s="76"/>
      <c r="E28" s="73">
        <v>15</v>
      </c>
      <c r="F28" s="74" t="s">
        <v>93</v>
      </c>
      <c r="G28" s="75">
        <v>600</v>
      </c>
      <c r="H28" s="76"/>
      <c r="I28" s="73">
        <v>15</v>
      </c>
      <c r="J28" s="74" t="s">
        <v>60</v>
      </c>
      <c r="K28" s="75">
        <v>3250</v>
      </c>
      <c r="L28" s="76"/>
      <c r="M28" s="73">
        <v>13</v>
      </c>
      <c r="N28" s="74" t="s">
        <v>94</v>
      </c>
      <c r="O28" s="75">
        <v>50</v>
      </c>
      <c r="P28" s="76"/>
      <c r="Q28" s="73">
        <v>12</v>
      </c>
      <c r="R28" s="74" t="s">
        <v>90</v>
      </c>
      <c r="S28" s="75">
        <v>300</v>
      </c>
      <c r="T28" s="76"/>
      <c r="U28" s="73">
        <v>12</v>
      </c>
      <c r="V28" s="74" t="s">
        <v>95</v>
      </c>
      <c r="W28" s="75">
        <v>2000</v>
      </c>
      <c r="X28" s="76"/>
      <c r="AA28" s="77">
        <v>1121013</v>
      </c>
      <c r="AB28" s="77">
        <v>1122015</v>
      </c>
      <c r="AC28" s="77">
        <v>1123015</v>
      </c>
      <c r="AD28" s="77">
        <v>1124013</v>
      </c>
      <c r="AE28" s="77">
        <v>1125012</v>
      </c>
      <c r="AF28" s="77">
        <v>1126012</v>
      </c>
    </row>
    <row r="29" spans="1:32" s="9" customFormat="1" ht="15" customHeight="1">
      <c r="A29" s="78" t="s">
        <v>36</v>
      </c>
      <c r="B29" s="79" t="s">
        <v>38</v>
      </c>
      <c r="C29" s="80">
        <v>0</v>
      </c>
      <c r="D29" s="81"/>
      <c r="E29" s="78" t="s">
        <v>36</v>
      </c>
      <c r="F29" s="79" t="s">
        <v>96</v>
      </c>
      <c r="G29" s="80">
        <v>0</v>
      </c>
      <c r="H29" s="81"/>
      <c r="I29" s="78" t="s">
        <v>36</v>
      </c>
      <c r="J29" s="79" t="s">
        <v>38</v>
      </c>
      <c r="K29" s="80">
        <v>0</v>
      </c>
      <c r="L29" s="81"/>
      <c r="M29" s="78" t="s">
        <v>36</v>
      </c>
      <c r="N29" s="79" t="s">
        <v>38</v>
      </c>
      <c r="O29" s="80">
        <v>0</v>
      </c>
      <c r="P29" s="81"/>
      <c r="Q29" s="78" t="s">
        <v>36</v>
      </c>
      <c r="R29" s="79" t="s">
        <v>38</v>
      </c>
      <c r="S29" s="80">
        <v>0</v>
      </c>
      <c r="T29" s="81"/>
      <c r="U29" s="78" t="s">
        <v>36</v>
      </c>
      <c r="V29" s="79" t="s">
        <v>38</v>
      </c>
      <c r="W29" s="80">
        <v>0</v>
      </c>
      <c r="X29" s="81"/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</row>
    <row r="30" spans="1:32" s="9" customFormat="1" ht="15" customHeight="1">
      <c r="A30" s="73">
        <v>14</v>
      </c>
      <c r="B30" s="74" t="s">
        <v>50</v>
      </c>
      <c r="C30" s="75">
        <v>2900</v>
      </c>
      <c r="D30" s="76"/>
      <c r="E30" s="73">
        <v>16</v>
      </c>
      <c r="F30" s="74" t="s">
        <v>97</v>
      </c>
      <c r="G30" s="75">
        <v>1200</v>
      </c>
      <c r="H30" s="76"/>
      <c r="I30" s="73">
        <v>17</v>
      </c>
      <c r="J30" s="74" t="s">
        <v>65</v>
      </c>
      <c r="K30" s="75">
        <v>3150</v>
      </c>
      <c r="L30" s="76"/>
      <c r="M30" s="73">
        <v>15</v>
      </c>
      <c r="N30" s="74" t="s">
        <v>98</v>
      </c>
      <c r="O30" s="75">
        <v>650</v>
      </c>
      <c r="P30" s="76"/>
      <c r="Q30" s="73">
        <v>13</v>
      </c>
      <c r="R30" s="74" t="s">
        <v>95</v>
      </c>
      <c r="S30" s="75">
        <v>450</v>
      </c>
      <c r="T30" s="76"/>
      <c r="U30" s="73">
        <v>13</v>
      </c>
      <c r="V30" s="74" t="s">
        <v>99</v>
      </c>
      <c r="W30" s="75">
        <v>1750</v>
      </c>
      <c r="X30" s="76"/>
      <c r="AA30" s="77">
        <v>1121014</v>
      </c>
      <c r="AB30" s="77">
        <v>1122016</v>
      </c>
      <c r="AC30" s="77">
        <v>1123017</v>
      </c>
      <c r="AD30" s="77">
        <v>1124015</v>
      </c>
      <c r="AE30" s="77">
        <v>1125013</v>
      </c>
      <c r="AF30" s="77">
        <v>1126013</v>
      </c>
    </row>
    <row r="31" spans="1:32" s="9" customFormat="1" ht="15" customHeight="1">
      <c r="A31" s="78" t="s">
        <v>36</v>
      </c>
      <c r="B31" s="79" t="s">
        <v>38</v>
      </c>
      <c r="C31" s="80">
        <v>0</v>
      </c>
      <c r="D31" s="81"/>
      <c r="E31" s="78" t="s">
        <v>36</v>
      </c>
      <c r="F31" s="79" t="s">
        <v>92</v>
      </c>
      <c r="G31" s="80">
        <v>0</v>
      </c>
      <c r="H31" s="81"/>
      <c r="I31" s="78" t="s">
        <v>36</v>
      </c>
      <c r="J31" s="79" t="s">
        <v>77</v>
      </c>
      <c r="K31" s="80">
        <v>0</v>
      </c>
      <c r="L31" s="81"/>
      <c r="M31" s="78" t="s">
        <v>36</v>
      </c>
      <c r="N31" s="79" t="s">
        <v>38</v>
      </c>
      <c r="O31" s="80">
        <v>0</v>
      </c>
      <c r="P31" s="81"/>
      <c r="Q31" s="78" t="s">
        <v>36</v>
      </c>
      <c r="R31" s="79" t="s">
        <v>38</v>
      </c>
      <c r="S31" s="80">
        <v>0</v>
      </c>
      <c r="T31" s="81"/>
      <c r="U31" s="78" t="s">
        <v>36</v>
      </c>
      <c r="V31" s="79" t="s">
        <v>38</v>
      </c>
      <c r="W31" s="80">
        <v>0</v>
      </c>
      <c r="X31" s="81"/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</row>
    <row r="32" spans="1:32" s="9" customFormat="1" ht="15" customHeight="1">
      <c r="A32" s="73">
        <v>15</v>
      </c>
      <c r="B32" s="74" t="s">
        <v>100</v>
      </c>
      <c r="C32" s="75">
        <v>3550</v>
      </c>
      <c r="D32" s="76"/>
      <c r="E32" s="73">
        <v>17</v>
      </c>
      <c r="F32" s="74" t="s">
        <v>101</v>
      </c>
      <c r="G32" s="75">
        <v>100</v>
      </c>
      <c r="H32" s="76"/>
      <c r="I32" s="73">
        <v>18</v>
      </c>
      <c r="J32" s="74" t="s">
        <v>52</v>
      </c>
      <c r="K32" s="75">
        <v>3650</v>
      </c>
      <c r="L32" s="76"/>
      <c r="M32" s="73">
        <v>16</v>
      </c>
      <c r="N32" s="74" t="s">
        <v>102</v>
      </c>
      <c r="O32" s="75">
        <v>550</v>
      </c>
      <c r="P32" s="76"/>
      <c r="Q32" s="73">
        <v>14</v>
      </c>
      <c r="R32" s="74" t="s">
        <v>99</v>
      </c>
      <c r="S32" s="75">
        <v>500</v>
      </c>
      <c r="T32" s="76"/>
      <c r="U32" s="73">
        <v>15</v>
      </c>
      <c r="V32" s="74" t="s">
        <v>85</v>
      </c>
      <c r="W32" s="75">
        <v>1250</v>
      </c>
      <c r="X32" s="76"/>
      <c r="AA32" s="77">
        <v>1121015</v>
      </c>
      <c r="AB32" s="77">
        <v>1122017</v>
      </c>
      <c r="AC32" s="77">
        <v>1123018</v>
      </c>
      <c r="AD32" s="77">
        <v>1124016</v>
      </c>
      <c r="AE32" s="77">
        <v>1125014</v>
      </c>
      <c r="AF32" s="77">
        <v>1126015</v>
      </c>
    </row>
    <row r="33" spans="1:32" s="9" customFormat="1" ht="15" customHeight="1">
      <c r="A33" s="78" t="s">
        <v>36</v>
      </c>
      <c r="B33" s="79" t="s">
        <v>38</v>
      </c>
      <c r="C33" s="80">
        <v>0</v>
      </c>
      <c r="D33" s="81"/>
      <c r="E33" s="78" t="s">
        <v>36</v>
      </c>
      <c r="F33" s="79" t="s">
        <v>38</v>
      </c>
      <c r="G33" s="80">
        <v>0</v>
      </c>
      <c r="H33" s="81"/>
      <c r="I33" s="78" t="s">
        <v>36</v>
      </c>
      <c r="J33" s="79" t="s">
        <v>38</v>
      </c>
      <c r="K33" s="80">
        <v>0</v>
      </c>
      <c r="L33" s="81"/>
      <c r="M33" s="78" t="s">
        <v>36</v>
      </c>
      <c r="N33" s="79" t="s">
        <v>38</v>
      </c>
      <c r="O33" s="80">
        <v>0</v>
      </c>
      <c r="P33" s="81"/>
      <c r="Q33" s="78" t="s">
        <v>36</v>
      </c>
      <c r="R33" s="79" t="s">
        <v>38</v>
      </c>
      <c r="S33" s="80">
        <v>0</v>
      </c>
      <c r="T33" s="81"/>
      <c r="U33" s="78" t="s">
        <v>36</v>
      </c>
      <c r="V33" s="79" t="s">
        <v>38</v>
      </c>
      <c r="W33" s="80">
        <v>0</v>
      </c>
      <c r="X33" s="81"/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</row>
    <row r="34" spans="1:32" s="9" customFormat="1" ht="15" customHeight="1">
      <c r="A34" s="73">
        <v>16</v>
      </c>
      <c r="B34" s="74" t="s">
        <v>103</v>
      </c>
      <c r="C34" s="75">
        <v>1600</v>
      </c>
      <c r="D34" s="76"/>
      <c r="E34" s="73">
        <v>18</v>
      </c>
      <c r="F34" s="74" t="s">
        <v>104</v>
      </c>
      <c r="G34" s="75">
        <v>800</v>
      </c>
      <c r="H34" s="76"/>
      <c r="I34" s="73">
        <v>20</v>
      </c>
      <c r="J34" s="74" t="s">
        <v>59</v>
      </c>
      <c r="K34" s="75">
        <v>2750</v>
      </c>
      <c r="L34" s="76"/>
      <c r="M34" s="73">
        <v>17</v>
      </c>
      <c r="N34" s="74" t="s">
        <v>105</v>
      </c>
      <c r="O34" s="75">
        <v>50</v>
      </c>
      <c r="P34" s="76"/>
      <c r="Q34" s="73">
        <v>16</v>
      </c>
      <c r="R34" s="74" t="s">
        <v>85</v>
      </c>
      <c r="S34" s="75">
        <v>350</v>
      </c>
      <c r="T34" s="76"/>
      <c r="U34" s="73">
        <v>16</v>
      </c>
      <c r="V34" s="74" t="s">
        <v>89</v>
      </c>
      <c r="W34" s="75">
        <v>1450</v>
      </c>
      <c r="X34" s="76"/>
      <c r="AA34" s="77">
        <v>1121016</v>
      </c>
      <c r="AB34" s="77">
        <v>1122018</v>
      </c>
      <c r="AC34" s="77">
        <v>1123020</v>
      </c>
      <c r="AD34" s="77">
        <v>1124017</v>
      </c>
      <c r="AE34" s="77">
        <v>1125016</v>
      </c>
      <c r="AF34" s="77">
        <v>1126016</v>
      </c>
    </row>
    <row r="35" spans="1:32" s="9" customFormat="1" ht="15" customHeight="1">
      <c r="A35" s="78" t="s">
        <v>36</v>
      </c>
      <c r="B35" s="79" t="s">
        <v>38</v>
      </c>
      <c r="C35" s="80">
        <v>0</v>
      </c>
      <c r="D35" s="81"/>
      <c r="E35" s="78" t="s">
        <v>36</v>
      </c>
      <c r="F35" s="79" t="s">
        <v>106</v>
      </c>
      <c r="G35" s="80">
        <v>0</v>
      </c>
      <c r="H35" s="81"/>
      <c r="I35" s="78" t="s">
        <v>36</v>
      </c>
      <c r="J35" s="79" t="s">
        <v>38</v>
      </c>
      <c r="K35" s="80">
        <v>0</v>
      </c>
      <c r="L35" s="81"/>
      <c r="M35" s="78" t="s">
        <v>36</v>
      </c>
      <c r="N35" s="79" t="s">
        <v>38</v>
      </c>
      <c r="O35" s="80">
        <v>0</v>
      </c>
      <c r="P35" s="81"/>
      <c r="Q35" s="78" t="s">
        <v>36</v>
      </c>
      <c r="R35" s="79" t="s">
        <v>38</v>
      </c>
      <c r="S35" s="80">
        <v>0</v>
      </c>
      <c r="T35" s="81"/>
      <c r="U35" s="78" t="s">
        <v>36</v>
      </c>
      <c r="V35" s="79" t="s">
        <v>92</v>
      </c>
      <c r="W35" s="80">
        <v>0</v>
      </c>
      <c r="X35" s="81"/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</row>
    <row r="36" spans="1:32" s="9" customFormat="1" ht="15" customHeight="1">
      <c r="A36" s="73">
        <v>17</v>
      </c>
      <c r="B36" s="74" t="s">
        <v>42</v>
      </c>
      <c r="C36" s="75">
        <v>3400</v>
      </c>
      <c r="D36" s="76"/>
      <c r="E36" s="73">
        <v>19</v>
      </c>
      <c r="F36" s="74" t="s">
        <v>107</v>
      </c>
      <c r="G36" s="75">
        <v>300</v>
      </c>
      <c r="H36" s="76"/>
      <c r="I36" s="73">
        <v>22</v>
      </c>
      <c r="J36" s="74" t="s">
        <v>48</v>
      </c>
      <c r="K36" s="75">
        <v>4200</v>
      </c>
      <c r="L36" s="76"/>
      <c r="M36" s="73">
        <v>0</v>
      </c>
      <c r="N36" s="74" t="s">
        <v>38</v>
      </c>
      <c r="O36" s="75">
        <v>0</v>
      </c>
      <c r="P36" s="76"/>
      <c r="Q36" s="73">
        <v>17</v>
      </c>
      <c r="R36" s="74" t="s">
        <v>89</v>
      </c>
      <c r="S36" s="75">
        <v>300</v>
      </c>
      <c r="T36" s="76"/>
      <c r="U36" s="73">
        <v>17</v>
      </c>
      <c r="V36" s="74" t="s">
        <v>108</v>
      </c>
      <c r="W36" s="75">
        <v>1350</v>
      </c>
      <c r="X36" s="76"/>
      <c r="AA36" s="77">
        <v>1121017</v>
      </c>
      <c r="AB36" s="77">
        <v>1122019</v>
      </c>
      <c r="AC36" s="77">
        <v>1123022</v>
      </c>
      <c r="AD36" s="77">
        <v>0</v>
      </c>
      <c r="AE36" s="77">
        <v>1125017</v>
      </c>
      <c r="AF36" s="77">
        <v>1126017</v>
      </c>
    </row>
    <row r="37" spans="1:32" s="9" customFormat="1" ht="15" customHeight="1">
      <c r="A37" s="78" t="s">
        <v>36</v>
      </c>
      <c r="B37" s="79" t="s">
        <v>38</v>
      </c>
      <c r="C37" s="80">
        <v>0</v>
      </c>
      <c r="D37" s="81"/>
      <c r="E37" s="78" t="s">
        <v>36</v>
      </c>
      <c r="F37" s="79" t="s">
        <v>38</v>
      </c>
      <c r="G37" s="80">
        <v>0</v>
      </c>
      <c r="H37" s="81"/>
      <c r="I37" s="78" t="s">
        <v>36</v>
      </c>
      <c r="J37" s="79" t="s">
        <v>38</v>
      </c>
      <c r="K37" s="80">
        <v>0</v>
      </c>
      <c r="L37" s="81"/>
      <c r="M37" s="78" t="s">
        <v>36</v>
      </c>
      <c r="N37" s="79" t="s">
        <v>38</v>
      </c>
      <c r="O37" s="80">
        <v>0</v>
      </c>
      <c r="P37" s="81"/>
      <c r="Q37" s="78" t="s">
        <v>36</v>
      </c>
      <c r="R37" s="79" t="s">
        <v>92</v>
      </c>
      <c r="S37" s="80">
        <v>0</v>
      </c>
      <c r="T37" s="81"/>
      <c r="U37" s="78" t="s">
        <v>36</v>
      </c>
      <c r="V37" s="79" t="s">
        <v>38</v>
      </c>
      <c r="W37" s="80">
        <v>0</v>
      </c>
      <c r="X37" s="81"/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</row>
    <row r="38" spans="1:32" s="9" customFormat="1" ht="15" customHeight="1">
      <c r="A38" s="73">
        <v>18</v>
      </c>
      <c r="B38" s="74" t="s">
        <v>57</v>
      </c>
      <c r="C38" s="75">
        <v>3950</v>
      </c>
      <c r="D38" s="76"/>
      <c r="E38" s="73">
        <v>20</v>
      </c>
      <c r="F38" s="74" t="s">
        <v>74</v>
      </c>
      <c r="G38" s="75">
        <v>250</v>
      </c>
      <c r="H38" s="76"/>
      <c r="I38" s="73">
        <v>0</v>
      </c>
      <c r="J38" s="74" t="s">
        <v>38</v>
      </c>
      <c r="K38" s="75">
        <v>0</v>
      </c>
      <c r="L38" s="76"/>
      <c r="M38" s="73">
        <v>0</v>
      </c>
      <c r="N38" s="74" t="s">
        <v>38</v>
      </c>
      <c r="O38" s="75">
        <v>0</v>
      </c>
      <c r="P38" s="76"/>
      <c r="Q38" s="73">
        <v>18</v>
      </c>
      <c r="R38" s="74" t="s">
        <v>108</v>
      </c>
      <c r="S38" s="75">
        <v>350</v>
      </c>
      <c r="T38" s="76"/>
      <c r="U38" s="73">
        <v>18</v>
      </c>
      <c r="V38" s="74" t="s">
        <v>109</v>
      </c>
      <c r="W38" s="75">
        <v>950</v>
      </c>
      <c r="X38" s="76"/>
      <c r="AA38" s="77">
        <v>1121018</v>
      </c>
      <c r="AB38" s="77">
        <v>1122020</v>
      </c>
      <c r="AC38" s="77">
        <v>0</v>
      </c>
      <c r="AD38" s="77">
        <v>0</v>
      </c>
      <c r="AE38" s="77">
        <v>1125018</v>
      </c>
      <c r="AF38" s="77">
        <v>1126018</v>
      </c>
    </row>
    <row r="39" spans="1:32" s="9" customFormat="1" ht="15" customHeight="1">
      <c r="A39" s="78" t="s">
        <v>36</v>
      </c>
      <c r="B39" s="79" t="s">
        <v>38</v>
      </c>
      <c r="C39" s="80">
        <v>0</v>
      </c>
      <c r="D39" s="81"/>
      <c r="E39" s="78" t="s">
        <v>36</v>
      </c>
      <c r="F39" s="79" t="s">
        <v>110</v>
      </c>
      <c r="G39" s="80">
        <v>0</v>
      </c>
      <c r="H39" s="81"/>
      <c r="I39" s="78" t="s">
        <v>36</v>
      </c>
      <c r="J39" s="79" t="s">
        <v>38</v>
      </c>
      <c r="K39" s="80">
        <v>0</v>
      </c>
      <c r="L39" s="81"/>
      <c r="M39" s="78" t="s">
        <v>36</v>
      </c>
      <c r="N39" s="79" t="s">
        <v>38</v>
      </c>
      <c r="O39" s="80">
        <v>0</v>
      </c>
      <c r="P39" s="81"/>
      <c r="Q39" s="78" t="s">
        <v>36</v>
      </c>
      <c r="R39" s="79" t="s">
        <v>38</v>
      </c>
      <c r="S39" s="80">
        <v>0</v>
      </c>
      <c r="T39" s="81"/>
      <c r="U39" s="78" t="s">
        <v>36</v>
      </c>
      <c r="V39" s="79" t="s">
        <v>38</v>
      </c>
      <c r="W39" s="80">
        <v>0</v>
      </c>
      <c r="X39" s="81"/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</row>
    <row r="40" spans="1:32" s="9" customFormat="1" ht="15" customHeight="1">
      <c r="A40" s="73">
        <v>19</v>
      </c>
      <c r="B40" s="74" t="s">
        <v>53</v>
      </c>
      <c r="C40" s="75">
        <v>2700</v>
      </c>
      <c r="D40" s="76"/>
      <c r="E40" s="73">
        <v>21</v>
      </c>
      <c r="F40" s="74" t="s">
        <v>69</v>
      </c>
      <c r="G40" s="75">
        <v>250</v>
      </c>
      <c r="H40" s="76"/>
      <c r="I40" s="73">
        <v>0</v>
      </c>
      <c r="J40" s="74" t="s">
        <v>38</v>
      </c>
      <c r="K40" s="75">
        <v>0</v>
      </c>
      <c r="L40" s="76"/>
      <c r="M40" s="73">
        <v>0</v>
      </c>
      <c r="N40" s="74" t="s">
        <v>38</v>
      </c>
      <c r="O40" s="75">
        <v>0</v>
      </c>
      <c r="P40" s="76"/>
      <c r="Q40" s="73">
        <v>19</v>
      </c>
      <c r="R40" s="74" t="s">
        <v>109</v>
      </c>
      <c r="S40" s="75">
        <v>400</v>
      </c>
      <c r="T40" s="76"/>
      <c r="U40" s="73">
        <v>19</v>
      </c>
      <c r="V40" s="74" t="s">
        <v>74</v>
      </c>
      <c r="W40" s="75">
        <v>450</v>
      </c>
      <c r="X40" s="76"/>
      <c r="AA40" s="77">
        <v>1121019</v>
      </c>
      <c r="AB40" s="77">
        <v>1122021</v>
      </c>
      <c r="AC40" s="77">
        <v>0</v>
      </c>
      <c r="AD40" s="77">
        <v>0</v>
      </c>
      <c r="AE40" s="77">
        <v>1125019</v>
      </c>
      <c r="AF40" s="77">
        <v>1126019</v>
      </c>
    </row>
    <row r="41" spans="1:32" s="9" customFormat="1" ht="15" customHeight="1">
      <c r="A41" s="82" t="s">
        <v>36</v>
      </c>
      <c r="B41" s="83" t="s">
        <v>38</v>
      </c>
      <c r="C41" s="84">
        <v>0</v>
      </c>
      <c r="D41" s="85"/>
      <c r="E41" s="82" t="s">
        <v>36</v>
      </c>
      <c r="F41" s="83" t="s">
        <v>38</v>
      </c>
      <c r="G41" s="84">
        <v>0</v>
      </c>
      <c r="H41" s="85"/>
      <c r="I41" s="82" t="s">
        <v>36</v>
      </c>
      <c r="J41" s="83" t="s">
        <v>38</v>
      </c>
      <c r="K41" s="84">
        <v>0</v>
      </c>
      <c r="L41" s="85"/>
      <c r="M41" s="82" t="s">
        <v>36</v>
      </c>
      <c r="N41" s="83" t="s">
        <v>38</v>
      </c>
      <c r="O41" s="84">
        <v>0</v>
      </c>
      <c r="P41" s="85"/>
      <c r="Q41" s="82" t="s">
        <v>36</v>
      </c>
      <c r="R41" s="83" t="s">
        <v>38</v>
      </c>
      <c r="S41" s="84">
        <v>0</v>
      </c>
      <c r="T41" s="85"/>
      <c r="U41" s="82" t="s">
        <v>36</v>
      </c>
      <c r="V41" s="83" t="s">
        <v>110</v>
      </c>
      <c r="W41" s="84">
        <v>0</v>
      </c>
      <c r="X41" s="85"/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</row>
    <row r="42" spans="1:32" s="9" customFormat="1" ht="15" customHeight="1">
      <c r="A42" s="86"/>
      <c r="B42" s="87" t="s">
        <v>111</v>
      </c>
      <c r="C42" s="64">
        <f>C6+C8+C10+C12+C14+C16+C18+C20+C22+C24+C26+C28+C30+C32+C34+C36+C38+C40</f>
        <v>45150</v>
      </c>
      <c r="D42" s="88">
        <f>D6+D8+D10+D12+D14+D16+D18+D20+D22+D24+D26+D28+D30+D32+D34+D36+D38+D40</f>
        <v>0</v>
      </c>
      <c r="E42" s="86"/>
      <c r="F42" s="87" t="s">
        <v>111</v>
      </c>
      <c r="G42" s="64">
        <f>G6+G8+G10+G12+G14+G16+G18+G20+G22+G24+G26+G28+G30+G32+G34+G36+G38+G40</f>
        <v>13200</v>
      </c>
      <c r="H42" s="88">
        <f>H6+H8+H10+H12+H14+H16+H18+H20+H22+H24+H26+H28+H30+H32+H34+H36+H38+H40</f>
        <v>0</v>
      </c>
      <c r="I42" s="86"/>
      <c r="J42" s="87" t="s">
        <v>111</v>
      </c>
      <c r="K42" s="64">
        <f>K6+K8+K10+K12+K14+K16+K18+K20+K22+K24+K26+K28+K30+K32+K34+K36+K38+K40</f>
        <v>49000</v>
      </c>
      <c r="L42" s="88">
        <f>L6+L8+L10+L12+L14+L16+L18+L20+L22+L24+L26+L28+L30+L32+L34+L36+L38+L40</f>
        <v>0</v>
      </c>
      <c r="M42" s="86"/>
      <c r="N42" s="87" t="s">
        <v>111</v>
      </c>
      <c r="O42" s="64">
        <f>O6+O8+O10+O12+O14+O16+O18+O20+O22+O24+O26+O28+O30+O32+O34+O36+O38+O40</f>
        <v>12150</v>
      </c>
      <c r="P42" s="88">
        <f>P6+P8+P10+P12+P14+P16+P18+P20+P22+P24+P26+P28+P30+P32+P34+P36+P38+P40</f>
        <v>0</v>
      </c>
      <c r="Q42" s="86"/>
      <c r="R42" s="87" t="s">
        <v>111</v>
      </c>
      <c r="S42" s="64">
        <f>S6+S8+S10+S12+S14+S16+S18+S20+S22+S24+S26+S28+S30+S32+S34+S36+S38+S40</f>
        <v>10450</v>
      </c>
      <c r="T42" s="88">
        <f>T6+T8+T10+T12+T14+T16+T18+T20+T22+T24+T26+T28+T30+T32+T34+T36+T38+T40</f>
        <v>0</v>
      </c>
      <c r="U42" s="86"/>
      <c r="V42" s="87" t="s">
        <v>111</v>
      </c>
      <c r="W42" s="64">
        <f>W6+W8+W10+W12+W14+W16+W18+W20+W22+W24+W26+W28+W30+W32+W34+W36+W38+W40</f>
        <v>50000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112</v>
      </c>
      <c r="C44" s="64"/>
      <c r="D44" s="88"/>
      <c r="E44" s="86"/>
      <c r="F44" s="87" t="s">
        <v>112</v>
      </c>
      <c r="G44" s="64"/>
      <c r="H44" s="88"/>
      <c r="I44" s="86"/>
      <c r="J44" s="87" t="s">
        <v>112</v>
      </c>
      <c r="K44" s="64"/>
      <c r="L44" s="88"/>
      <c r="M44" s="86"/>
      <c r="N44" s="87" t="s">
        <v>112</v>
      </c>
      <c r="O44" s="64"/>
      <c r="P44" s="88"/>
      <c r="Q44" s="86"/>
      <c r="R44" s="87" t="s">
        <v>112</v>
      </c>
      <c r="S44" s="64"/>
      <c r="T44" s="88"/>
      <c r="U44" s="86"/>
      <c r="V44" s="87" t="s">
        <v>112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113</v>
      </c>
      <c r="G46" s="93"/>
      <c r="H46" s="93"/>
      <c r="I46" s="94"/>
      <c r="J46" s="90"/>
      <c r="K46" s="95"/>
      <c r="L46" s="96"/>
      <c r="M46" s="94"/>
      <c r="N46" s="97" t="s">
        <v>114</v>
      </c>
      <c r="O46" s="95"/>
      <c r="P46" s="96"/>
      <c r="Q46" s="94" t="s">
        <v>115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R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106">
        <f>'世田谷区'!C2</f>
        <v>0</v>
      </c>
      <c r="D2" s="107"/>
      <c r="E2" s="107"/>
      <c r="F2" s="107"/>
      <c r="G2" s="108"/>
      <c r="H2" s="45" t="s">
        <v>15</v>
      </c>
      <c r="I2" s="106">
        <f>'世田谷区'!I2</f>
        <v>0</v>
      </c>
      <c r="J2" s="107"/>
      <c r="K2" s="107"/>
      <c r="L2" s="107"/>
      <c r="M2" s="107"/>
      <c r="N2" s="108"/>
      <c r="O2" s="46" t="s">
        <v>16</v>
      </c>
      <c r="P2" s="106">
        <f>'世田谷区'!P2</f>
        <v>0</v>
      </c>
      <c r="Q2" s="107"/>
      <c r="R2" s="107"/>
      <c r="S2" s="107"/>
      <c r="T2" s="107"/>
      <c r="U2" s="108"/>
      <c r="V2" s="46" t="s">
        <v>17</v>
      </c>
      <c r="W2" s="106">
        <f>'世田谷区'!W2</f>
        <v>0</v>
      </c>
      <c r="X2" s="108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109">
        <f>'世田谷区'!C3</f>
        <v>0</v>
      </c>
      <c r="D3" s="110"/>
      <c r="E3" s="110"/>
      <c r="F3" s="110"/>
      <c r="G3" s="111"/>
      <c r="H3" s="46" t="s">
        <v>19</v>
      </c>
      <c r="I3" s="112">
        <f>'世田谷区'!I3</f>
        <v>0</v>
      </c>
      <c r="J3" s="113"/>
      <c r="K3" s="114"/>
      <c r="L3" s="24" t="s">
        <v>20</v>
      </c>
      <c r="M3" s="53">
        <f>'世田谷区'!M3</f>
        <v>0</v>
      </c>
      <c r="N3" s="54"/>
      <c r="O3" s="55"/>
      <c r="P3" s="56" t="s">
        <v>21</v>
      </c>
      <c r="Q3" s="115">
        <f>O46</f>
        <v>0</v>
      </c>
      <c r="R3" s="116"/>
      <c r="S3" s="59"/>
      <c r="T3" s="46" t="s">
        <v>22</v>
      </c>
      <c r="U3" s="112">
        <f>'世田谷区'!U3</f>
        <v>0</v>
      </c>
      <c r="V3" s="117"/>
      <c r="W3" s="117"/>
      <c r="X3" s="118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112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116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20</v>
      </c>
      <c r="B6" s="74" t="s">
        <v>51</v>
      </c>
      <c r="C6" s="75">
        <v>2150</v>
      </c>
      <c r="D6" s="76"/>
      <c r="E6" s="73">
        <v>0</v>
      </c>
      <c r="F6" s="74" t="s">
        <v>38</v>
      </c>
      <c r="G6" s="75">
        <v>0</v>
      </c>
      <c r="H6" s="76"/>
      <c r="I6" s="73">
        <v>0</v>
      </c>
      <c r="J6" s="74" t="s">
        <v>38</v>
      </c>
      <c r="K6" s="75">
        <v>0</v>
      </c>
      <c r="L6" s="76"/>
      <c r="M6" s="73">
        <v>0</v>
      </c>
      <c r="N6" s="74" t="s">
        <v>38</v>
      </c>
      <c r="O6" s="75">
        <v>0</v>
      </c>
      <c r="P6" s="76"/>
      <c r="Q6" s="73">
        <v>20</v>
      </c>
      <c r="R6" s="74" t="s">
        <v>74</v>
      </c>
      <c r="S6" s="75">
        <v>550</v>
      </c>
      <c r="T6" s="76"/>
      <c r="U6" s="73">
        <v>20</v>
      </c>
      <c r="V6" s="74" t="s">
        <v>117</v>
      </c>
      <c r="W6" s="75">
        <v>900</v>
      </c>
      <c r="X6" s="76"/>
      <c r="AA6" s="77">
        <v>1121020</v>
      </c>
      <c r="AB6" s="77">
        <v>0</v>
      </c>
      <c r="AC6" s="77">
        <v>0</v>
      </c>
      <c r="AD6" s="77">
        <v>0</v>
      </c>
      <c r="AE6" s="77">
        <v>1125020</v>
      </c>
      <c r="AF6" s="77">
        <v>1126020</v>
      </c>
    </row>
    <row r="7" spans="1:32" s="9" customFormat="1" ht="15" customHeight="1">
      <c r="A7" s="78" t="s">
        <v>36</v>
      </c>
      <c r="B7" s="79" t="s">
        <v>38</v>
      </c>
      <c r="C7" s="80">
        <v>0</v>
      </c>
      <c r="D7" s="81"/>
      <c r="E7" s="78" t="s">
        <v>36</v>
      </c>
      <c r="F7" s="79" t="s">
        <v>38</v>
      </c>
      <c r="G7" s="80">
        <v>0</v>
      </c>
      <c r="H7" s="81"/>
      <c r="I7" s="78" t="s">
        <v>36</v>
      </c>
      <c r="J7" s="79" t="s">
        <v>38</v>
      </c>
      <c r="K7" s="80">
        <v>0</v>
      </c>
      <c r="L7" s="81"/>
      <c r="M7" s="78" t="s">
        <v>36</v>
      </c>
      <c r="N7" s="79" t="s">
        <v>38</v>
      </c>
      <c r="O7" s="80">
        <v>0</v>
      </c>
      <c r="P7" s="81"/>
      <c r="Q7" s="78" t="s">
        <v>36</v>
      </c>
      <c r="R7" s="79" t="s">
        <v>110</v>
      </c>
      <c r="S7" s="80">
        <v>0</v>
      </c>
      <c r="T7" s="81"/>
      <c r="U7" s="78" t="s">
        <v>36</v>
      </c>
      <c r="V7" s="79" t="s">
        <v>118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21</v>
      </c>
      <c r="B8" s="74" t="s">
        <v>119</v>
      </c>
      <c r="C8" s="75">
        <v>1500</v>
      </c>
      <c r="D8" s="76"/>
      <c r="E8" s="73">
        <v>0</v>
      </c>
      <c r="F8" s="74" t="s">
        <v>38</v>
      </c>
      <c r="G8" s="75">
        <v>0</v>
      </c>
      <c r="H8" s="76"/>
      <c r="I8" s="73">
        <v>0</v>
      </c>
      <c r="J8" s="74" t="s">
        <v>38</v>
      </c>
      <c r="K8" s="75">
        <v>0</v>
      </c>
      <c r="L8" s="76"/>
      <c r="M8" s="73">
        <v>0</v>
      </c>
      <c r="N8" s="74" t="s">
        <v>38</v>
      </c>
      <c r="O8" s="75">
        <v>0</v>
      </c>
      <c r="P8" s="76"/>
      <c r="Q8" s="73">
        <v>21</v>
      </c>
      <c r="R8" s="74" t="s">
        <v>117</v>
      </c>
      <c r="S8" s="75">
        <v>200</v>
      </c>
      <c r="T8" s="76"/>
      <c r="U8" s="73">
        <v>0</v>
      </c>
      <c r="V8" s="74" t="s">
        <v>38</v>
      </c>
      <c r="W8" s="75">
        <v>0</v>
      </c>
      <c r="X8" s="76"/>
      <c r="AA8" s="77">
        <v>1121021</v>
      </c>
      <c r="AB8" s="77">
        <v>0</v>
      </c>
      <c r="AC8" s="77">
        <v>0</v>
      </c>
      <c r="AD8" s="77">
        <v>0</v>
      </c>
      <c r="AE8" s="77">
        <v>1125021</v>
      </c>
      <c r="AF8" s="77">
        <v>0</v>
      </c>
    </row>
    <row r="9" spans="1:32" s="9" customFormat="1" ht="15" customHeight="1">
      <c r="A9" s="78" t="s">
        <v>36</v>
      </c>
      <c r="B9" s="79" t="s">
        <v>38</v>
      </c>
      <c r="C9" s="80">
        <v>0</v>
      </c>
      <c r="D9" s="81"/>
      <c r="E9" s="78" t="s">
        <v>36</v>
      </c>
      <c r="F9" s="79" t="s">
        <v>38</v>
      </c>
      <c r="G9" s="80">
        <v>0</v>
      </c>
      <c r="H9" s="81"/>
      <c r="I9" s="78" t="s">
        <v>36</v>
      </c>
      <c r="J9" s="79" t="s">
        <v>38</v>
      </c>
      <c r="K9" s="80">
        <v>0</v>
      </c>
      <c r="L9" s="81"/>
      <c r="M9" s="78" t="s">
        <v>36</v>
      </c>
      <c r="N9" s="79" t="s">
        <v>38</v>
      </c>
      <c r="O9" s="80">
        <v>0</v>
      </c>
      <c r="P9" s="81"/>
      <c r="Q9" s="78" t="s">
        <v>36</v>
      </c>
      <c r="R9" s="79" t="s">
        <v>118</v>
      </c>
      <c r="S9" s="80">
        <v>0</v>
      </c>
      <c r="T9" s="81"/>
      <c r="U9" s="78" t="s">
        <v>36</v>
      </c>
      <c r="V9" s="79" t="s">
        <v>38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23</v>
      </c>
      <c r="B10" s="74" t="s">
        <v>120</v>
      </c>
      <c r="C10" s="75">
        <v>2200</v>
      </c>
      <c r="D10" s="76"/>
      <c r="E10" s="73">
        <v>0</v>
      </c>
      <c r="F10" s="74" t="s">
        <v>38</v>
      </c>
      <c r="G10" s="75">
        <v>0</v>
      </c>
      <c r="H10" s="76"/>
      <c r="I10" s="73">
        <v>0</v>
      </c>
      <c r="J10" s="74" t="s">
        <v>38</v>
      </c>
      <c r="K10" s="75">
        <v>0</v>
      </c>
      <c r="L10" s="76"/>
      <c r="M10" s="73">
        <v>0</v>
      </c>
      <c r="N10" s="74" t="s">
        <v>38</v>
      </c>
      <c r="O10" s="75">
        <v>0</v>
      </c>
      <c r="P10" s="76"/>
      <c r="Q10" s="73">
        <v>23</v>
      </c>
      <c r="R10" s="74" t="s">
        <v>121</v>
      </c>
      <c r="S10" s="75">
        <v>400</v>
      </c>
      <c r="T10" s="76"/>
      <c r="U10" s="73">
        <v>0</v>
      </c>
      <c r="V10" s="74" t="s">
        <v>38</v>
      </c>
      <c r="W10" s="75">
        <v>0</v>
      </c>
      <c r="X10" s="76"/>
      <c r="AA10" s="77">
        <v>1121023</v>
      </c>
      <c r="AB10" s="77">
        <v>0</v>
      </c>
      <c r="AC10" s="77">
        <v>0</v>
      </c>
      <c r="AD10" s="77">
        <v>0</v>
      </c>
      <c r="AE10" s="77">
        <v>1125023</v>
      </c>
      <c r="AF10" s="77">
        <v>0</v>
      </c>
    </row>
    <row r="11" spans="1:32" s="9" customFormat="1" ht="15" customHeight="1">
      <c r="A11" s="78" t="s">
        <v>36</v>
      </c>
      <c r="B11" s="79" t="s">
        <v>38</v>
      </c>
      <c r="C11" s="80">
        <v>0</v>
      </c>
      <c r="D11" s="81"/>
      <c r="E11" s="78" t="s">
        <v>36</v>
      </c>
      <c r="F11" s="79" t="s">
        <v>38</v>
      </c>
      <c r="G11" s="80">
        <v>0</v>
      </c>
      <c r="H11" s="81"/>
      <c r="I11" s="78" t="s">
        <v>36</v>
      </c>
      <c r="J11" s="79" t="s">
        <v>38</v>
      </c>
      <c r="K11" s="80">
        <v>0</v>
      </c>
      <c r="L11" s="81"/>
      <c r="M11" s="78" t="s">
        <v>36</v>
      </c>
      <c r="N11" s="79" t="s">
        <v>38</v>
      </c>
      <c r="O11" s="80">
        <v>0</v>
      </c>
      <c r="P11" s="81"/>
      <c r="Q11" s="78" t="s">
        <v>36</v>
      </c>
      <c r="R11" s="79" t="s">
        <v>38</v>
      </c>
      <c r="S11" s="80">
        <v>0</v>
      </c>
      <c r="T11" s="81"/>
      <c r="U11" s="78" t="s">
        <v>36</v>
      </c>
      <c r="V11" s="79" t="s">
        <v>38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24</v>
      </c>
      <c r="B12" s="74" t="s">
        <v>122</v>
      </c>
      <c r="C12" s="75">
        <v>2400</v>
      </c>
      <c r="D12" s="76"/>
      <c r="E12" s="73">
        <v>0</v>
      </c>
      <c r="F12" s="74" t="s">
        <v>38</v>
      </c>
      <c r="G12" s="75">
        <v>0</v>
      </c>
      <c r="H12" s="76"/>
      <c r="I12" s="73">
        <v>0</v>
      </c>
      <c r="J12" s="74" t="s">
        <v>38</v>
      </c>
      <c r="K12" s="75">
        <v>0</v>
      </c>
      <c r="L12" s="76"/>
      <c r="M12" s="73">
        <v>0</v>
      </c>
      <c r="N12" s="74" t="s">
        <v>38</v>
      </c>
      <c r="O12" s="75">
        <v>0</v>
      </c>
      <c r="P12" s="76"/>
      <c r="Q12" s="73">
        <v>24</v>
      </c>
      <c r="R12" s="74" t="s">
        <v>123</v>
      </c>
      <c r="S12" s="75">
        <v>250</v>
      </c>
      <c r="T12" s="76"/>
      <c r="U12" s="73">
        <v>0</v>
      </c>
      <c r="V12" s="74" t="s">
        <v>38</v>
      </c>
      <c r="W12" s="75">
        <v>0</v>
      </c>
      <c r="X12" s="76"/>
      <c r="AA12" s="77">
        <v>1121024</v>
      </c>
      <c r="AB12" s="77">
        <v>0</v>
      </c>
      <c r="AC12" s="77">
        <v>0</v>
      </c>
      <c r="AD12" s="77">
        <v>0</v>
      </c>
      <c r="AE12" s="77">
        <v>1125024</v>
      </c>
      <c r="AF12" s="77">
        <v>0</v>
      </c>
    </row>
    <row r="13" spans="1:32" s="9" customFormat="1" ht="15" customHeight="1">
      <c r="A13" s="78" t="s">
        <v>36</v>
      </c>
      <c r="B13" s="79" t="s">
        <v>38</v>
      </c>
      <c r="C13" s="80">
        <v>0</v>
      </c>
      <c r="D13" s="81"/>
      <c r="E13" s="78" t="s">
        <v>36</v>
      </c>
      <c r="F13" s="79" t="s">
        <v>38</v>
      </c>
      <c r="G13" s="80">
        <v>0</v>
      </c>
      <c r="H13" s="81"/>
      <c r="I13" s="78" t="s">
        <v>36</v>
      </c>
      <c r="J13" s="79" t="s">
        <v>38</v>
      </c>
      <c r="K13" s="80">
        <v>0</v>
      </c>
      <c r="L13" s="81"/>
      <c r="M13" s="78" t="s">
        <v>36</v>
      </c>
      <c r="N13" s="79" t="s">
        <v>38</v>
      </c>
      <c r="O13" s="80">
        <v>0</v>
      </c>
      <c r="P13" s="81"/>
      <c r="Q13" s="78" t="s">
        <v>36</v>
      </c>
      <c r="R13" s="79" t="s">
        <v>38</v>
      </c>
      <c r="S13" s="80">
        <v>0</v>
      </c>
      <c r="T13" s="81"/>
      <c r="U13" s="78" t="s">
        <v>36</v>
      </c>
      <c r="V13" s="79" t="s">
        <v>38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25</v>
      </c>
      <c r="B14" s="74" t="s">
        <v>124</v>
      </c>
      <c r="C14" s="75">
        <v>2650</v>
      </c>
      <c r="D14" s="76"/>
      <c r="E14" s="73">
        <v>0</v>
      </c>
      <c r="F14" s="74" t="s">
        <v>38</v>
      </c>
      <c r="G14" s="75">
        <v>0</v>
      </c>
      <c r="H14" s="76"/>
      <c r="I14" s="73">
        <v>0</v>
      </c>
      <c r="J14" s="74" t="s">
        <v>38</v>
      </c>
      <c r="K14" s="75">
        <v>0</v>
      </c>
      <c r="L14" s="76"/>
      <c r="M14" s="73">
        <v>0</v>
      </c>
      <c r="N14" s="74" t="s">
        <v>38</v>
      </c>
      <c r="O14" s="75">
        <v>0</v>
      </c>
      <c r="P14" s="76"/>
      <c r="Q14" s="73">
        <v>26</v>
      </c>
      <c r="R14" s="74" t="s">
        <v>125</v>
      </c>
      <c r="S14" s="75">
        <v>250</v>
      </c>
      <c r="T14" s="76"/>
      <c r="U14" s="73">
        <v>0</v>
      </c>
      <c r="V14" s="74" t="s">
        <v>38</v>
      </c>
      <c r="W14" s="75">
        <v>0</v>
      </c>
      <c r="X14" s="76"/>
      <c r="AA14" s="77">
        <v>1121025</v>
      </c>
      <c r="AB14" s="77">
        <v>0</v>
      </c>
      <c r="AC14" s="77">
        <v>0</v>
      </c>
      <c r="AD14" s="77">
        <v>0</v>
      </c>
      <c r="AE14" s="77">
        <v>1125026</v>
      </c>
      <c r="AF14" s="77">
        <v>0</v>
      </c>
    </row>
    <row r="15" spans="1:32" s="9" customFormat="1" ht="15" customHeight="1">
      <c r="A15" s="78" t="s">
        <v>36</v>
      </c>
      <c r="B15" s="79" t="s">
        <v>38</v>
      </c>
      <c r="C15" s="80">
        <v>0</v>
      </c>
      <c r="D15" s="81"/>
      <c r="E15" s="78" t="s">
        <v>36</v>
      </c>
      <c r="F15" s="79" t="s">
        <v>38</v>
      </c>
      <c r="G15" s="80">
        <v>0</v>
      </c>
      <c r="H15" s="81"/>
      <c r="I15" s="78" t="s">
        <v>36</v>
      </c>
      <c r="J15" s="79" t="s">
        <v>38</v>
      </c>
      <c r="K15" s="80">
        <v>0</v>
      </c>
      <c r="L15" s="81"/>
      <c r="M15" s="78" t="s">
        <v>36</v>
      </c>
      <c r="N15" s="79" t="s">
        <v>38</v>
      </c>
      <c r="O15" s="80">
        <v>0</v>
      </c>
      <c r="P15" s="81"/>
      <c r="Q15" s="78" t="s">
        <v>36</v>
      </c>
      <c r="R15" s="79" t="s">
        <v>38</v>
      </c>
      <c r="S15" s="80">
        <v>0</v>
      </c>
      <c r="T15" s="81"/>
      <c r="U15" s="78" t="s">
        <v>36</v>
      </c>
      <c r="V15" s="79" t="s">
        <v>38</v>
      </c>
      <c r="W15" s="80">
        <v>0</v>
      </c>
      <c r="X15" s="81"/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26</v>
      </c>
      <c r="B16" s="74" t="s">
        <v>65</v>
      </c>
      <c r="C16" s="75">
        <v>2500</v>
      </c>
      <c r="D16" s="76"/>
      <c r="E16" s="73">
        <v>0</v>
      </c>
      <c r="F16" s="74" t="s">
        <v>38</v>
      </c>
      <c r="G16" s="75">
        <v>0</v>
      </c>
      <c r="H16" s="76"/>
      <c r="I16" s="73">
        <v>0</v>
      </c>
      <c r="J16" s="74" t="s">
        <v>38</v>
      </c>
      <c r="K16" s="75">
        <v>0</v>
      </c>
      <c r="L16" s="76"/>
      <c r="M16" s="73">
        <v>0</v>
      </c>
      <c r="N16" s="74" t="s">
        <v>38</v>
      </c>
      <c r="O16" s="75">
        <v>0</v>
      </c>
      <c r="P16" s="76"/>
      <c r="Q16" s="73">
        <v>28</v>
      </c>
      <c r="R16" s="74" t="s">
        <v>97</v>
      </c>
      <c r="S16" s="75">
        <v>550</v>
      </c>
      <c r="T16" s="76"/>
      <c r="U16" s="73">
        <v>0</v>
      </c>
      <c r="V16" s="74" t="s">
        <v>38</v>
      </c>
      <c r="W16" s="75">
        <v>0</v>
      </c>
      <c r="X16" s="76"/>
      <c r="AA16" s="77">
        <v>1121026</v>
      </c>
      <c r="AB16" s="77">
        <v>0</v>
      </c>
      <c r="AC16" s="77">
        <v>0</v>
      </c>
      <c r="AD16" s="77">
        <v>0</v>
      </c>
      <c r="AE16" s="77">
        <v>1125028</v>
      </c>
      <c r="AF16" s="77">
        <v>0</v>
      </c>
    </row>
    <row r="17" spans="1:32" s="9" customFormat="1" ht="15" customHeight="1">
      <c r="A17" s="78" t="s">
        <v>36</v>
      </c>
      <c r="B17" s="79" t="s">
        <v>38</v>
      </c>
      <c r="C17" s="80">
        <v>0</v>
      </c>
      <c r="D17" s="81"/>
      <c r="E17" s="78" t="s">
        <v>36</v>
      </c>
      <c r="F17" s="79" t="s">
        <v>38</v>
      </c>
      <c r="G17" s="80">
        <v>0</v>
      </c>
      <c r="H17" s="81"/>
      <c r="I17" s="78" t="s">
        <v>36</v>
      </c>
      <c r="J17" s="79" t="s">
        <v>38</v>
      </c>
      <c r="K17" s="80">
        <v>0</v>
      </c>
      <c r="L17" s="81"/>
      <c r="M17" s="78" t="s">
        <v>36</v>
      </c>
      <c r="N17" s="79" t="s">
        <v>38</v>
      </c>
      <c r="O17" s="80">
        <v>0</v>
      </c>
      <c r="P17" s="81"/>
      <c r="Q17" s="78" t="s">
        <v>36</v>
      </c>
      <c r="R17" s="79" t="s">
        <v>92</v>
      </c>
      <c r="S17" s="80">
        <v>0</v>
      </c>
      <c r="T17" s="81"/>
      <c r="U17" s="78" t="s">
        <v>36</v>
      </c>
      <c r="V17" s="79" t="s">
        <v>38</v>
      </c>
      <c r="W17" s="80">
        <v>0</v>
      </c>
      <c r="X17" s="81"/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27</v>
      </c>
      <c r="B18" s="74" t="s">
        <v>126</v>
      </c>
      <c r="C18" s="75">
        <v>2650</v>
      </c>
      <c r="D18" s="76"/>
      <c r="E18" s="73">
        <v>0</v>
      </c>
      <c r="F18" s="74" t="s">
        <v>38</v>
      </c>
      <c r="G18" s="75">
        <v>0</v>
      </c>
      <c r="H18" s="76"/>
      <c r="I18" s="73">
        <v>0</v>
      </c>
      <c r="J18" s="74" t="s">
        <v>38</v>
      </c>
      <c r="K18" s="75">
        <v>0</v>
      </c>
      <c r="L18" s="76"/>
      <c r="M18" s="73">
        <v>0</v>
      </c>
      <c r="N18" s="74" t="s">
        <v>38</v>
      </c>
      <c r="O18" s="75">
        <v>0</v>
      </c>
      <c r="P18" s="76"/>
      <c r="Q18" s="73">
        <v>29</v>
      </c>
      <c r="R18" s="74" t="s">
        <v>104</v>
      </c>
      <c r="S18" s="75">
        <v>50</v>
      </c>
      <c r="T18" s="76"/>
      <c r="U18" s="73">
        <v>0</v>
      </c>
      <c r="V18" s="74" t="s">
        <v>38</v>
      </c>
      <c r="W18" s="75">
        <v>0</v>
      </c>
      <c r="X18" s="76"/>
      <c r="AA18" s="77">
        <v>1121027</v>
      </c>
      <c r="AB18" s="77">
        <v>0</v>
      </c>
      <c r="AC18" s="77">
        <v>0</v>
      </c>
      <c r="AD18" s="77">
        <v>0</v>
      </c>
      <c r="AE18" s="77">
        <v>1125029</v>
      </c>
      <c r="AF18" s="77">
        <v>0</v>
      </c>
    </row>
    <row r="19" spans="1:32" s="9" customFormat="1" ht="15" customHeight="1">
      <c r="A19" s="78" t="s">
        <v>36</v>
      </c>
      <c r="B19" s="79" t="s">
        <v>38</v>
      </c>
      <c r="C19" s="80">
        <v>0</v>
      </c>
      <c r="D19" s="81"/>
      <c r="E19" s="78" t="s">
        <v>36</v>
      </c>
      <c r="F19" s="79" t="s">
        <v>38</v>
      </c>
      <c r="G19" s="80">
        <v>0</v>
      </c>
      <c r="H19" s="81"/>
      <c r="I19" s="78" t="s">
        <v>36</v>
      </c>
      <c r="J19" s="79" t="s">
        <v>38</v>
      </c>
      <c r="K19" s="80">
        <v>0</v>
      </c>
      <c r="L19" s="81"/>
      <c r="M19" s="78" t="s">
        <v>36</v>
      </c>
      <c r="N19" s="79" t="s">
        <v>38</v>
      </c>
      <c r="O19" s="80">
        <v>0</v>
      </c>
      <c r="P19" s="81"/>
      <c r="Q19" s="78" t="s">
        <v>36</v>
      </c>
      <c r="R19" s="79" t="s">
        <v>106</v>
      </c>
      <c r="S19" s="80">
        <v>0</v>
      </c>
      <c r="T19" s="81"/>
      <c r="U19" s="78" t="s">
        <v>36</v>
      </c>
      <c r="V19" s="79" t="s">
        <v>38</v>
      </c>
      <c r="W19" s="80">
        <v>0</v>
      </c>
      <c r="X19" s="81"/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28</v>
      </c>
      <c r="B20" s="74" t="s">
        <v>62</v>
      </c>
      <c r="C20" s="75">
        <v>2650</v>
      </c>
      <c r="D20" s="76"/>
      <c r="E20" s="73">
        <v>0</v>
      </c>
      <c r="F20" s="74" t="s">
        <v>38</v>
      </c>
      <c r="G20" s="75">
        <v>0</v>
      </c>
      <c r="H20" s="76"/>
      <c r="I20" s="73">
        <v>0</v>
      </c>
      <c r="J20" s="74" t="s">
        <v>38</v>
      </c>
      <c r="K20" s="75">
        <v>0</v>
      </c>
      <c r="L20" s="76"/>
      <c r="M20" s="73">
        <v>0</v>
      </c>
      <c r="N20" s="74" t="s">
        <v>38</v>
      </c>
      <c r="O20" s="75">
        <v>0</v>
      </c>
      <c r="P20" s="76"/>
      <c r="Q20" s="73">
        <v>30</v>
      </c>
      <c r="R20" s="74" t="s">
        <v>69</v>
      </c>
      <c r="S20" s="75">
        <v>250</v>
      </c>
      <c r="T20" s="76"/>
      <c r="U20" s="73">
        <v>0</v>
      </c>
      <c r="V20" s="74" t="s">
        <v>38</v>
      </c>
      <c r="W20" s="75">
        <v>0</v>
      </c>
      <c r="X20" s="76"/>
      <c r="AA20" s="77">
        <v>1121028</v>
      </c>
      <c r="AB20" s="77">
        <v>0</v>
      </c>
      <c r="AC20" s="77">
        <v>0</v>
      </c>
      <c r="AD20" s="77">
        <v>0</v>
      </c>
      <c r="AE20" s="77">
        <v>1125030</v>
      </c>
      <c r="AF20" s="77">
        <v>0</v>
      </c>
    </row>
    <row r="21" spans="1:32" s="9" customFormat="1" ht="15" customHeight="1">
      <c r="A21" s="78" t="s">
        <v>36</v>
      </c>
      <c r="B21" s="79" t="s">
        <v>38</v>
      </c>
      <c r="C21" s="80">
        <v>0</v>
      </c>
      <c r="D21" s="81"/>
      <c r="E21" s="78" t="s">
        <v>36</v>
      </c>
      <c r="F21" s="79" t="s">
        <v>38</v>
      </c>
      <c r="G21" s="80">
        <v>0</v>
      </c>
      <c r="H21" s="81"/>
      <c r="I21" s="78" t="s">
        <v>36</v>
      </c>
      <c r="J21" s="79" t="s">
        <v>38</v>
      </c>
      <c r="K21" s="80">
        <v>0</v>
      </c>
      <c r="L21" s="81"/>
      <c r="M21" s="78" t="s">
        <v>36</v>
      </c>
      <c r="N21" s="79" t="s">
        <v>38</v>
      </c>
      <c r="O21" s="80">
        <v>0</v>
      </c>
      <c r="P21" s="81"/>
      <c r="Q21" s="78" t="s">
        <v>36</v>
      </c>
      <c r="R21" s="79" t="s">
        <v>38</v>
      </c>
      <c r="S21" s="80">
        <v>0</v>
      </c>
      <c r="T21" s="81"/>
      <c r="U21" s="78" t="s">
        <v>36</v>
      </c>
      <c r="V21" s="79" t="s">
        <v>38</v>
      </c>
      <c r="W21" s="80">
        <v>0</v>
      </c>
      <c r="X21" s="81"/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</row>
    <row r="22" spans="1:32" s="9" customFormat="1" ht="15" customHeight="1">
      <c r="A22" s="73">
        <v>29</v>
      </c>
      <c r="B22" s="74" t="s">
        <v>49</v>
      </c>
      <c r="C22" s="75">
        <v>2400</v>
      </c>
      <c r="D22" s="76"/>
      <c r="E22" s="73">
        <v>0</v>
      </c>
      <c r="F22" s="74" t="s">
        <v>38</v>
      </c>
      <c r="G22" s="75">
        <v>0</v>
      </c>
      <c r="H22" s="76"/>
      <c r="I22" s="73">
        <v>0</v>
      </c>
      <c r="J22" s="74" t="s">
        <v>38</v>
      </c>
      <c r="K22" s="75">
        <v>0</v>
      </c>
      <c r="L22" s="76"/>
      <c r="M22" s="73">
        <v>0</v>
      </c>
      <c r="N22" s="74" t="s">
        <v>38</v>
      </c>
      <c r="O22" s="75">
        <v>0</v>
      </c>
      <c r="P22" s="76"/>
      <c r="Q22" s="73">
        <v>0</v>
      </c>
      <c r="R22" s="74" t="s">
        <v>38</v>
      </c>
      <c r="S22" s="75">
        <v>0</v>
      </c>
      <c r="T22" s="76"/>
      <c r="U22" s="73">
        <v>0</v>
      </c>
      <c r="V22" s="74" t="s">
        <v>38</v>
      </c>
      <c r="W22" s="75">
        <v>0</v>
      </c>
      <c r="X22" s="76"/>
      <c r="AA22" s="77">
        <v>1121029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</row>
    <row r="23" spans="1:32" s="9" customFormat="1" ht="15" customHeight="1">
      <c r="A23" s="78" t="s">
        <v>36</v>
      </c>
      <c r="B23" s="79" t="s">
        <v>127</v>
      </c>
      <c r="C23" s="80">
        <v>0</v>
      </c>
      <c r="D23" s="81"/>
      <c r="E23" s="78" t="s">
        <v>36</v>
      </c>
      <c r="F23" s="79" t="s">
        <v>38</v>
      </c>
      <c r="G23" s="80">
        <v>0</v>
      </c>
      <c r="H23" s="81"/>
      <c r="I23" s="78" t="s">
        <v>36</v>
      </c>
      <c r="J23" s="79" t="s">
        <v>38</v>
      </c>
      <c r="K23" s="80">
        <v>0</v>
      </c>
      <c r="L23" s="81"/>
      <c r="M23" s="78" t="s">
        <v>36</v>
      </c>
      <c r="N23" s="79" t="s">
        <v>38</v>
      </c>
      <c r="O23" s="80">
        <v>0</v>
      </c>
      <c r="P23" s="81"/>
      <c r="Q23" s="78" t="s">
        <v>36</v>
      </c>
      <c r="R23" s="79" t="s">
        <v>38</v>
      </c>
      <c r="S23" s="80">
        <v>0</v>
      </c>
      <c r="T23" s="81"/>
      <c r="U23" s="78" t="s">
        <v>36</v>
      </c>
      <c r="V23" s="79" t="s">
        <v>38</v>
      </c>
      <c r="W23" s="80">
        <v>0</v>
      </c>
      <c r="X23" s="81"/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</row>
    <row r="24" spans="1:32" s="9" customFormat="1" ht="15" customHeight="1">
      <c r="A24" s="73">
        <v>31</v>
      </c>
      <c r="B24" s="74" t="s">
        <v>128</v>
      </c>
      <c r="C24" s="75">
        <v>1200</v>
      </c>
      <c r="D24" s="76"/>
      <c r="E24" s="73">
        <v>0</v>
      </c>
      <c r="F24" s="74" t="s">
        <v>38</v>
      </c>
      <c r="G24" s="75">
        <v>0</v>
      </c>
      <c r="H24" s="76"/>
      <c r="I24" s="73">
        <v>0</v>
      </c>
      <c r="J24" s="74" t="s">
        <v>38</v>
      </c>
      <c r="K24" s="75">
        <v>0</v>
      </c>
      <c r="L24" s="76"/>
      <c r="M24" s="73">
        <v>0</v>
      </c>
      <c r="N24" s="74" t="s">
        <v>38</v>
      </c>
      <c r="O24" s="75">
        <v>0</v>
      </c>
      <c r="P24" s="76"/>
      <c r="Q24" s="73">
        <v>0</v>
      </c>
      <c r="R24" s="74" t="s">
        <v>38</v>
      </c>
      <c r="S24" s="75">
        <v>0</v>
      </c>
      <c r="T24" s="76"/>
      <c r="U24" s="73">
        <v>0</v>
      </c>
      <c r="V24" s="74" t="s">
        <v>38</v>
      </c>
      <c r="W24" s="75">
        <v>0</v>
      </c>
      <c r="X24" s="76"/>
      <c r="AA24" s="77">
        <v>1121031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</row>
    <row r="25" spans="1:32" s="9" customFormat="1" ht="15" customHeight="1">
      <c r="A25" s="78" t="s">
        <v>36</v>
      </c>
      <c r="B25" s="79" t="s">
        <v>38</v>
      </c>
      <c r="C25" s="80">
        <v>0</v>
      </c>
      <c r="D25" s="81"/>
      <c r="E25" s="78" t="s">
        <v>36</v>
      </c>
      <c r="F25" s="79" t="s">
        <v>38</v>
      </c>
      <c r="G25" s="80">
        <v>0</v>
      </c>
      <c r="H25" s="81"/>
      <c r="I25" s="78" t="s">
        <v>36</v>
      </c>
      <c r="J25" s="79" t="s">
        <v>38</v>
      </c>
      <c r="K25" s="80">
        <v>0</v>
      </c>
      <c r="L25" s="81"/>
      <c r="M25" s="78" t="s">
        <v>36</v>
      </c>
      <c r="N25" s="79" t="s">
        <v>38</v>
      </c>
      <c r="O25" s="80">
        <v>0</v>
      </c>
      <c r="P25" s="81"/>
      <c r="Q25" s="78" t="s">
        <v>36</v>
      </c>
      <c r="R25" s="79" t="s">
        <v>38</v>
      </c>
      <c r="S25" s="80">
        <v>0</v>
      </c>
      <c r="T25" s="81"/>
      <c r="U25" s="78" t="s">
        <v>36</v>
      </c>
      <c r="V25" s="79" t="s">
        <v>38</v>
      </c>
      <c r="W25" s="80">
        <v>0</v>
      </c>
      <c r="X25" s="81"/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111</v>
      </c>
      <c r="C42" s="64">
        <f>C6+C8+C10+C12+C14+C16+C18+C20+C22+C24+C26+C28+C30+C32+C34+C36+C38+C40</f>
        <v>22300</v>
      </c>
      <c r="D42" s="88">
        <f>D6+D8+D10+D12+D14+D16+D18+D20+D22+D24+D26+D28+D30+D32+D34+D36+D38+D40</f>
        <v>0</v>
      </c>
      <c r="E42" s="86"/>
      <c r="F42" s="87" t="s">
        <v>111</v>
      </c>
      <c r="G42" s="64">
        <f>G6+G8+G10+G12+G14+G16+G18+G20+G22+G24+G26+G28+G30+G32+G34+G36+G38+G40</f>
        <v>0</v>
      </c>
      <c r="H42" s="88">
        <f>H6+H8+H10+H12+H14+H16+H18+H20+H22+H24+H26+H28+H30+H32+H34+H36+H38+H40</f>
        <v>0</v>
      </c>
      <c r="I42" s="86"/>
      <c r="J42" s="87" t="s">
        <v>111</v>
      </c>
      <c r="K42" s="64">
        <f>K6+K8+K10+K12+K14+K16+K18+K20+K22+K24+K26+K28+K30+K32+K34+K36+K38+K40</f>
        <v>0</v>
      </c>
      <c r="L42" s="88">
        <f>L6+L8+L10+L12+L14+L16+L18+L20+L22+L24+L26+L28+L30+L32+L34+L36+L38+L40</f>
        <v>0</v>
      </c>
      <c r="M42" s="86"/>
      <c r="N42" s="87" t="s">
        <v>111</v>
      </c>
      <c r="O42" s="64">
        <f>O6+O8+O10+O12+O14+O16+O18+O20+O22+O24+O26+O28+O30+O32+O34+O36+O38+O40</f>
        <v>0</v>
      </c>
      <c r="P42" s="88">
        <f>P6+P8+P10+P12+P14+P16+P18+P20+P22+P24+P26+P28+P30+P32+P34+P36+P38+P40</f>
        <v>0</v>
      </c>
      <c r="Q42" s="86"/>
      <c r="R42" s="87" t="s">
        <v>111</v>
      </c>
      <c r="S42" s="64">
        <f>S6+S8+S10+S12+S14+S16+S18+S20+S22+S24+S26+S28+S30+S32+S34+S36+S38+S40</f>
        <v>2500</v>
      </c>
      <c r="T42" s="88">
        <f>T6+T8+T10+T12+T14+T16+T18+T20+T22+T24+T26+T28+T30+T32+T34+T36+T38+T40</f>
        <v>0</v>
      </c>
      <c r="U42" s="86"/>
      <c r="V42" s="87" t="s">
        <v>111</v>
      </c>
      <c r="W42" s="64">
        <f>W6+W8+W10+W12+W14+W16+W18+W20+W22+W24+W26+W28+W30+W32+W34+W36+W38+W40</f>
        <v>900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>
      <c r="A44" s="86"/>
      <c r="B44" s="87" t="s">
        <v>129</v>
      </c>
      <c r="C44" s="64">
        <f>'世田谷区'!C42+C42</f>
        <v>67450</v>
      </c>
      <c r="D44" s="88">
        <f>'世田谷区'!D42+D42</f>
        <v>0</v>
      </c>
      <c r="E44" s="86"/>
      <c r="F44" s="87" t="s">
        <v>129</v>
      </c>
      <c r="G44" s="64">
        <f>'世田谷区'!G42+G42</f>
        <v>13200</v>
      </c>
      <c r="H44" s="88">
        <f>'世田谷区'!H42+H42</f>
        <v>0</v>
      </c>
      <c r="I44" s="86"/>
      <c r="J44" s="87" t="s">
        <v>129</v>
      </c>
      <c r="K44" s="64">
        <f>'世田谷区'!K42+K42</f>
        <v>49000</v>
      </c>
      <c r="L44" s="88">
        <f>'世田谷区'!L42+L42</f>
        <v>0</v>
      </c>
      <c r="M44" s="86"/>
      <c r="N44" s="87" t="s">
        <v>129</v>
      </c>
      <c r="O44" s="64">
        <f>'世田谷区'!O42+O42</f>
        <v>12150</v>
      </c>
      <c r="P44" s="88">
        <f>'世田谷区'!P42+P42</f>
        <v>0</v>
      </c>
      <c r="Q44" s="86"/>
      <c r="R44" s="87" t="s">
        <v>129</v>
      </c>
      <c r="S44" s="64">
        <f>'世田谷区'!S42+S42</f>
        <v>12950</v>
      </c>
      <c r="T44" s="88">
        <f>'世田谷区'!T42+T42</f>
        <v>0</v>
      </c>
      <c r="U44" s="86"/>
      <c r="V44" s="87" t="s">
        <v>129</v>
      </c>
      <c r="W44" s="64">
        <f>'世田谷区'!W42+W42</f>
        <v>50900</v>
      </c>
      <c r="X44" s="88">
        <f>'世田谷区'!X42+X42</f>
        <v>0</v>
      </c>
      <c r="AA44" s="39"/>
      <c r="AB44" s="39"/>
      <c r="AC44" s="39"/>
      <c r="AD44" s="39"/>
      <c r="AE44" s="39"/>
      <c r="AF44" s="39"/>
    </row>
    <row r="45" spans="1:32" s="9" customFormat="1" ht="15" customHeight="1">
      <c r="A45" s="89"/>
      <c r="B45" s="90"/>
      <c r="C45" s="90">
        <f>'世田谷区'!C43+C43</f>
        <v>0</v>
      </c>
      <c r="D45" s="91">
        <f>'世田谷区'!D43+D43</f>
        <v>0</v>
      </c>
      <c r="E45" s="89"/>
      <c r="F45" s="90"/>
      <c r="G45" s="90">
        <f>'世田谷区'!G43+G43</f>
        <v>0</v>
      </c>
      <c r="H45" s="91">
        <f>'世田谷区'!H43+H43</f>
        <v>0</v>
      </c>
      <c r="I45" s="89"/>
      <c r="J45" s="90"/>
      <c r="K45" s="90">
        <f>'世田谷区'!K43+K43</f>
        <v>0</v>
      </c>
      <c r="L45" s="91">
        <f>'世田谷区'!L43+L43</f>
        <v>0</v>
      </c>
      <c r="M45" s="89"/>
      <c r="N45" s="90"/>
      <c r="O45" s="90">
        <f>'世田谷区'!O43+O43</f>
        <v>0</v>
      </c>
      <c r="P45" s="91">
        <f>'世田谷区'!P43+P43</f>
        <v>0</v>
      </c>
      <c r="Q45" s="89"/>
      <c r="R45" s="90"/>
      <c r="S45" s="90">
        <f>'世田谷区'!S43+S43</f>
        <v>0</v>
      </c>
      <c r="T45" s="91">
        <f>'世田谷区'!T43+T43</f>
        <v>0</v>
      </c>
      <c r="U45" s="89"/>
      <c r="V45" s="90"/>
      <c r="W45" s="90">
        <f>'世田谷区'!W43+W43</f>
        <v>0</v>
      </c>
      <c r="X45" s="91">
        <f>'世田谷区'!X43+X43</f>
        <v>0</v>
      </c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113</v>
      </c>
      <c r="G46" s="93"/>
      <c r="H46" s="93"/>
      <c r="I46" s="94"/>
      <c r="J46" s="90"/>
      <c r="K46" s="95">
        <f>C44+C45+G44+G45+K44+K45+O44+O45+S44+S45+W44+W45</f>
        <v>205650</v>
      </c>
      <c r="L46" s="96"/>
      <c r="M46" s="94"/>
      <c r="N46" s="97" t="s">
        <v>130</v>
      </c>
      <c r="O46" s="95">
        <f>D44+D45+H44+H45+L44+L45+P44+P45+T44+T45+X44+X45</f>
        <v>0</v>
      </c>
      <c r="P46" s="96"/>
      <c r="Q46" s="94" t="s">
        <v>131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1:32" s="9" customFormat="1" ht="15" customHeight="1">
      <c r="A47" s="9" t="s">
        <v>132</v>
      </c>
      <c r="C47" s="64"/>
      <c r="D47" s="64"/>
      <c r="G47" s="64"/>
      <c r="H47" s="9" t="s">
        <v>132</v>
      </c>
      <c r="K47" s="64"/>
      <c r="L47" s="64"/>
      <c r="O47" s="9" t="s">
        <v>132</v>
      </c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allowBlank="1" showInputMessage="1" showErrorMessage="1" imeMode="off" sqref="C3:G3"/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type="whole" allowBlank="1" showErrorMessage="1" errorTitle="入力値エラー" error="0～100(%)を入力してください" imeMode="off" sqref="X4">
      <formula1>0</formula1>
      <formula2>100</formula2>
    </dataValidation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2019-02-15T01:22:15Z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